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034962\Google Drive\Files 2016\Administration\SVPAA Fellow\GraduateEducationStrategyGroup\GESG Self-Study Data\UU OBIA Reporting\"/>
    </mc:Choice>
  </mc:AlternateContent>
  <bookViews>
    <workbookView xWindow="0" yWindow="0" windowWidth="22500" windowHeight="10215" activeTab="1"/>
  </bookViews>
  <sheets>
    <sheet name="Gender" sheetId="1" r:id="rId1"/>
    <sheet name="Ethnicity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3" i="2" l="1"/>
  <c r="L93" i="2"/>
  <c r="K93" i="2"/>
  <c r="J93" i="2"/>
  <c r="F93" i="2"/>
  <c r="E93" i="2"/>
  <c r="D93" i="2"/>
  <c r="C93" i="2"/>
  <c r="M91" i="2"/>
  <c r="L91" i="2"/>
  <c r="K91" i="2"/>
  <c r="J91" i="2"/>
  <c r="F91" i="2"/>
  <c r="E91" i="2"/>
  <c r="D91" i="2"/>
  <c r="C91" i="2"/>
  <c r="M90" i="2"/>
  <c r="L90" i="2"/>
  <c r="K90" i="2"/>
  <c r="J90" i="2"/>
  <c r="F90" i="2"/>
  <c r="E90" i="2"/>
  <c r="D90" i="2"/>
  <c r="C90" i="2"/>
  <c r="M88" i="2"/>
  <c r="L88" i="2"/>
  <c r="K88" i="2"/>
  <c r="J88" i="2"/>
  <c r="F88" i="2"/>
  <c r="E88" i="2"/>
  <c r="D88" i="2"/>
  <c r="C88" i="2"/>
  <c r="M87" i="2"/>
  <c r="L87" i="2"/>
  <c r="K87" i="2"/>
  <c r="J87" i="2"/>
  <c r="F87" i="2"/>
  <c r="E87" i="2"/>
  <c r="D87" i="2"/>
  <c r="C87" i="2"/>
  <c r="M85" i="2"/>
  <c r="L85" i="2"/>
  <c r="K85" i="2"/>
  <c r="J85" i="2"/>
  <c r="F85" i="2"/>
  <c r="E85" i="2"/>
  <c r="D85" i="2"/>
  <c r="C85" i="2"/>
  <c r="M84" i="2"/>
  <c r="L84" i="2"/>
  <c r="K84" i="2"/>
  <c r="J84" i="2"/>
  <c r="F84" i="2"/>
  <c r="E84" i="2"/>
  <c r="D84" i="2"/>
  <c r="C84" i="2"/>
  <c r="M83" i="2"/>
  <c r="L83" i="2"/>
  <c r="K83" i="2"/>
  <c r="J83" i="2"/>
  <c r="F83" i="2"/>
  <c r="E83" i="2"/>
  <c r="D83" i="2"/>
  <c r="C83" i="2"/>
  <c r="M82" i="2"/>
  <c r="L82" i="2"/>
  <c r="K82" i="2"/>
  <c r="J82" i="2"/>
  <c r="F82" i="2"/>
  <c r="E82" i="2"/>
  <c r="D82" i="2"/>
  <c r="C82" i="2"/>
  <c r="M81" i="2"/>
  <c r="L81" i="2"/>
  <c r="K81" i="2"/>
  <c r="J81" i="2"/>
  <c r="F81" i="2"/>
  <c r="E81" i="2"/>
  <c r="D81" i="2"/>
  <c r="C81" i="2"/>
  <c r="M80" i="2"/>
  <c r="L80" i="2"/>
  <c r="K80" i="2"/>
  <c r="J80" i="2"/>
  <c r="F80" i="2"/>
  <c r="E80" i="2"/>
  <c r="D80" i="2"/>
  <c r="C80" i="2"/>
  <c r="M79" i="2"/>
  <c r="L79" i="2"/>
  <c r="K79" i="2"/>
  <c r="J79" i="2"/>
  <c r="F79" i="2"/>
  <c r="E79" i="2"/>
  <c r="D79" i="2"/>
  <c r="C79" i="2"/>
  <c r="M78" i="2"/>
  <c r="L78" i="2"/>
  <c r="K78" i="2"/>
  <c r="J78" i="2"/>
  <c r="F78" i="2"/>
  <c r="E78" i="2"/>
  <c r="D78" i="2"/>
  <c r="C78" i="2"/>
  <c r="M76" i="2"/>
  <c r="L76" i="2"/>
  <c r="K76" i="2"/>
  <c r="J76" i="2"/>
  <c r="F76" i="2"/>
  <c r="E76" i="2"/>
  <c r="D76" i="2"/>
  <c r="C76" i="2"/>
  <c r="M75" i="2"/>
  <c r="L75" i="2"/>
  <c r="K75" i="2"/>
  <c r="J75" i="2"/>
  <c r="F75" i="2"/>
  <c r="E75" i="2"/>
  <c r="D75" i="2"/>
  <c r="C75" i="2"/>
  <c r="M73" i="2"/>
  <c r="L73" i="2"/>
  <c r="K73" i="2"/>
  <c r="J73" i="2"/>
  <c r="F73" i="2"/>
  <c r="E73" i="2"/>
  <c r="D73" i="2"/>
  <c r="C73" i="2"/>
  <c r="M71" i="2"/>
  <c r="L71" i="2"/>
  <c r="K71" i="2"/>
  <c r="J71" i="2"/>
  <c r="F71" i="2"/>
  <c r="E71" i="2"/>
  <c r="D71" i="2"/>
  <c r="C71" i="2"/>
  <c r="M69" i="2"/>
  <c r="L69" i="2"/>
  <c r="K69" i="2"/>
  <c r="J69" i="2"/>
  <c r="F69" i="2"/>
  <c r="E69" i="2"/>
  <c r="D69" i="2"/>
  <c r="C69" i="2"/>
  <c r="M67" i="2"/>
  <c r="L67" i="2"/>
  <c r="K67" i="2"/>
  <c r="J67" i="2"/>
  <c r="F67" i="2"/>
  <c r="E67" i="2"/>
  <c r="D67" i="2"/>
  <c r="C67" i="2"/>
  <c r="M66" i="2"/>
  <c r="L66" i="2"/>
  <c r="K66" i="2"/>
  <c r="J66" i="2"/>
  <c r="F66" i="2"/>
  <c r="E66" i="2"/>
  <c r="D66" i="2"/>
  <c r="C66" i="2"/>
  <c r="M64" i="2"/>
  <c r="L64" i="2"/>
  <c r="K64" i="2"/>
  <c r="J64" i="2"/>
  <c r="F64" i="2"/>
  <c r="E64" i="2"/>
  <c r="D64" i="2"/>
  <c r="C64" i="2"/>
  <c r="M63" i="2"/>
  <c r="L63" i="2"/>
  <c r="K63" i="2"/>
  <c r="J63" i="2"/>
  <c r="F63" i="2"/>
  <c r="E63" i="2"/>
  <c r="D63" i="2"/>
  <c r="C63" i="2"/>
  <c r="M61" i="2"/>
  <c r="L61" i="2"/>
  <c r="K61" i="2"/>
  <c r="J61" i="2"/>
  <c r="F61" i="2"/>
  <c r="E61" i="2"/>
  <c r="D61" i="2"/>
  <c r="C61" i="2"/>
  <c r="M60" i="2"/>
  <c r="L60" i="2"/>
  <c r="K60" i="2"/>
  <c r="J60" i="2"/>
  <c r="F60" i="2"/>
  <c r="E60" i="2"/>
  <c r="D60" i="2"/>
  <c r="C60" i="2"/>
  <c r="M58" i="2"/>
  <c r="L58" i="2"/>
  <c r="K58" i="2"/>
  <c r="J58" i="2"/>
  <c r="F58" i="2"/>
  <c r="E58" i="2"/>
  <c r="D58" i="2"/>
  <c r="C58" i="2"/>
  <c r="M57" i="2"/>
  <c r="L57" i="2"/>
  <c r="K57" i="2"/>
  <c r="J57" i="2"/>
  <c r="F57" i="2"/>
  <c r="E57" i="2"/>
  <c r="D57" i="2"/>
  <c r="C57" i="2"/>
  <c r="M55" i="2"/>
  <c r="L55" i="2"/>
  <c r="K55" i="2"/>
  <c r="J55" i="2"/>
  <c r="F55" i="2"/>
  <c r="E55" i="2"/>
  <c r="D55" i="2"/>
  <c r="C55" i="2"/>
  <c r="M53" i="2"/>
  <c r="L53" i="2"/>
  <c r="K53" i="2"/>
  <c r="J53" i="2"/>
  <c r="F53" i="2"/>
  <c r="E53" i="2"/>
  <c r="D53" i="2"/>
  <c r="C53" i="2"/>
  <c r="M51" i="2"/>
  <c r="L51" i="2"/>
  <c r="K51" i="2"/>
  <c r="J51" i="2"/>
  <c r="F51" i="2"/>
  <c r="E51" i="2"/>
  <c r="D51" i="2"/>
  <c r="C51" i="2"/>
  <c r="M49" i="2"/>
  <c r="L49" i="2"/>
  <c r="K49" i="2"/>
  <c r="J49" i="2"/>
  <c r="F49" i="2"/>
  <c r="E49" i="2"/>
  <c r="D49" i="2"/>
  <c r="C49" i="2"/>
  <c r="M48" i="2"/>
  <c r="L48" i="2"/>
  <c r="K48" i="2"/>
  <c r="J48" i="2"/>
  <c r="F48" i="2"/>
  <c r="E48" i="2"/>
  <c r="D48" i="2"/>
  <c r="C48" i="2"/>
  <c r="M46" i="2"/>
  <c r="L46" i="2"/>
  <c r="K46" i="2"/>
  <c r="J46" i="2"/>
  <c r="F46" i="2"/>
  <c r="E46" i="2"/>
  <c r="D46" i="2"/>
  <c r="C46" i="2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S100" i="1"/>
  <c r="R100" i="1"/>
  <c r="Q100" i="1"/>
  <c r="P100" i="1"/>
  <c r="O100" i="1"/>
  <c r="N100" i="1"/>
  <c r="M100" i="1"/>
  <c r="L100" i="1"/>
  <c r="K100" i="1"/>
  <c r="J100" i="1"/>
  <c r="G100" i="1"/>
  <c r="F100" i="1"/>
  <c r="E100" i="1"/>
  <c r="D100" i="1"/>
  <c r="AC99" i="1"/>
  <c r="AB99" i="1"/>
  <c r="AA99" i="1"/>
  <c r="Z99" i="1"/>
  <c r="U99" i="1"/>
  <c r="T99" i="1"/>
  <c r="I99" i="1"/>
  <c r="H99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S98" i="1"/>
  <c r="R98" i="1"/>
  <c r="Q98" i="1"/>
  <c r="P98" i="1"/>
  <c r="O98" i="1"/>
  <c r="N98" i="1"/>
  <c r="M98" i="1"/>
  <c r="L98" i="1"/>
  <c r="K98" i="1"/>
  <c r="J98" i="1"/>
  <c r="G98" i="1"/>
  <c r="F98" i="1"/>
  <c r="E98" i="1"/>
  <c r="D98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R47" i="1"/>
  <c r="Q47" i="1"/>
  <c r="P47" i="1"/>
  <c r="O47" i="1"/>
  <c r="N47" i="1"/>
  <c r="M47" i="1"/>
  <c r="L47" i="1"/>
  <c r="K47" i="1"/>
  <c r="J47" i="1"/>
  <c r="I47" i="1"/>
  <c r="F47" i="1"/>
  <c r="D50" i="1" s="1"/>
  <c r="E47" i="1"/>
  <c r="C50" i="1" s="1"/>
  <c r="D47" i="1"/>
  <c r="C47" i="1"/>
  <c r="AB46" i="1"/>
  <c r="AA46" i="1"/>
  <c r="Z46" i="1"/>
  <c r="Y46" i="1"/>
  <c r="T46" i="1"/>
  <c r="S46" i="1"/>
  <c r="H46" i="1"/>
  <c r="G46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R45" i="1"/>
  <c r="Q45" i="1"/>
  <c r="P45" i="1"/>
  <c r="O45" i="1"/>
  <c r="N45" i="1"/>
  <c r="M45" i="1"/>
  <c r="L45" i="1"/>
  <c r="K45" i="1"/>
  <c r="J45" i="1"/>
  <c r="I45" i="1"/>
  <c r="F45" i="1"/>
  <c r="D48" i="1" s="1"/>
  <c r="E45" i="1"/>
  <c r="C48" i="1" s="1"/>
  <c r="D45" i="1"/>
  <c r="C45" i="1"/>
</calcChain>
</file>

<file path=xl/sharedStrings.xml><?xml version="1.0" encoding="utf-8"?>
<sst xmlns="http://schemas.openxmlformats.org/spreadsheetml/2006/main" count="532" uniqueCount="40">
  <si>
    <t>A+P</t>
  </si>
  <si>
    <t>Business</t>
  </si>
  <si>
    <t>Dentistry</t>
  </si>
  <si>
    <t>Education</t>
  </si>
  <si>
    <t>Engineering</t>
  </si>
  <si>
    <t>Fine Arts</t>
  </si>
  <si>
    <t>Health</t>
  </si>
  <si>
    <t>Humanities</t>
  </si>
  <si>
    <t>Law</t>
  </si>
  <si>
    <t>Medicine</t>
  </si>
  <si>
    <t>CMES</t>
  </si>
  <si>
    <t>Nursing</t>
  </si>
  <si>
    <t>Pharmacy</t>
  </si>
  <si>
    <t>Science</t>
  </si>
  <si>
    <t>CSBS</t>
  </si>
  <si>
    <t>Social Work</t>
  </si>
  <si>
    <t>Male</t>
  </si>
  <si>
    <t>Female</t>
  </si>
  <si>
    <t>07-08</t>
  </si>
  <si>
    <t>Masters</t>
  </si>
  <si>
    <t>Professional</t>
  </si>
  <si>
    <t>Doctorate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</si>
  <si>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</si>
  <si>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</si>
  <si>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</si>
  <si>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</si>
  <si>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</si>
  <si>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</si>
  <si>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</si>
  <si>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</si>
  <si>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</si>
  <si>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Mines &amp; Earth Sciences</t>
  </si>
  <si>
    <t>Social &amp; Behavioral Science</t>
  </si>
  <si>
    <t>Stdev</t>
  </si>
  <si>
    <t>White</t>
  </si>
  <si>
    <t>Foreign</t>
  </si>
  <si>
    <t>Minority</t>
  </si>
  <si>
    <t>Unknown</t>
  </si>
  <si>
    <t>Averages</t>
  </si>
  <si>
    <t>Standard Deviations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</si>
</sst>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49" fontId="0" fillId="0" borderId="0" xfId="0" applyNumberFormat="1"/>
    <xf numFmtId="10" fontId="0" fillId="0" borderId="0" xfId="1" applyNumberFormat="1" applyFont="1"/>
    <xf numFmtId="10" fontId="0" fillId="0" borderId="0" xfId="0" applyNumberFormat="1"/>
    <xf numFmtId="9" fontId="0" fillId="0" borderId="0" xfId="1" applyFont="1"/>
    <xf numFmtId="0" fontId="0" fillId="0" borderId="0" xfId="0" applyAlignment="1"/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Gender  - 2007-2008 to 2016-2017</a:t>
            </a:r>
          </a:p>
          <a:p>
            <a:pPr>
              <a:defRPr/>
            </a:pPr>
            <a:r>
              <a:rPr lang="en-US" sz="1400" b="0" i="0" u="none" strike="noStrike" baseline="0">
                <a:effectLst/>
              </a:rPr>
              <a:t>Master's Degrees </a:t>
            </a:r>
            <a:endParaRPr lang="en-US"/>
          </a:p>
        </c:rich>
      </c:tx>
      <c:layout>
        <c:manualLayout>
          <c:xMode val="edge"/>
          <c:yMode val="edge"/>
          <c:x val="0.31875429483409978"/>
          <c:y val="1.39221912336567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031234368737145E-2"/>
          <c:y val="0.19380087675286942"/>
          <c:w val="0.93554315912446162"/>
          <c:h val="0.73627541462363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Gender!$D$44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('[1]Formatted gender'!$C$98:$C$100,'[1]Formatted gender'!$E$98:$E$100,'[1]Formatted gender'!$G$98:$G$100,'[1]Formatted gender'!$I$98:$I$100,'[1]Formatted gender'!$K$98:$K$100,'[1]Formatted gender'!$M$98:$M$100,'[1]Formatted gender'!$O$98:$O$100,'[1]Formatted gender'!$Q$98:$Q$100,'[1]Formatted gender'!$S$98:$S$100,'[1]Formatted gender'!$U$98:$U$100,'[1]Formatted gender'!$W$98:$W$100,'[1]Formatted gender'!$Y$98:$Y$100,'[1]Formatted gender'!$AA$98:$AA$100,'[1]Formatted gender'!$AC$98:$AC$100,'[1]Formatted gender'!$AE$98:$AE$100,'[1]Formatted gender'!$AG$98:$AG$100)</c15:sqref>
                    </c15:fullRef>
                  </c:ext>
                </c:extLst>
                <c:f>('[1]Formatted gender'!$C$98,'[1]Formatted gender'!$E$98,'[1]Formatted gender'!$G$98,'[1]Formatted gender'!$I$98,'[1]Formatted gender'!$K$98,'[1]Formatted gender'!$M$98,'[1]Formatted gender'!$O$98,'[1]Formatted gender'!$Q$98,'[1]Formatted gender'!$S$98,'[1]Formatted gender'!$U$98,'[1]Formatted gender'!$W$98,'[1]Formatted gender'!$Y$98,'[1]Formatted gender'!$AA$98,'[1]Formatted gender'!$AC$98,'[1]Formatted gender'!$AE$98,'[1]Formatted gender'!$AG$98)</c:f>
                <c:numCache>
                  <c:formatCode>General</c:formatCode>
                  <c:ptCount val="16"/>
                  <c:pt idx="0">
                    <c:v>3.5639148262674412E-2</c:v>
                  </c:pt>
                  <c:pt idx="1">
                    <c:v>2.5760307537846756E-2</c:v>
                  </c:pt>
                  <c:pt idx="3">
                    <c:v>3.7755919329880636E-2</c:v>
                  </c:pt>
                  <c:pt idx="4">
                    <c:v>3.8316966071035539E-2</c:v>
                  </c:pt>
                  <c:pt idx="5">
                    <c:v>4.8228724727996837E-2</c:v>
                  </c:pt>
                  <c:pt idx="6">
                    <c:v>1.8775646164350478E-2</c:v>
                  </c:pt>
                  <c:pt idx="7">
                    <c:v>5.6359772888115799E-2</c:v>
                  </c:pt>
                  <c:pt idx="9">
                    <c:v>2.0399411756224738E-2</c:v>
                  </c:pt>
                  <c:pt idx="10">
                    <c:v>4.428203046634404E-2</c:v>
                  </c:pt>
                  <c:pt idx="11">
                    <c:v>4.0218563983425569E-2</c:v>
                  </c:pt>
                  <c:pt idx="12">
                    <c:v>0.12167338892062035</c:v>
                  </c:pt>
                  <c:pt idx="13">
                    <c:v>7.4391009761484175E-2</c:v>
                  </c:pt>
                  <c:pt idx="14">
                    <c:v>4.1693629942447769E-2</c:v>
                  </c:pt>
                  <c:pt idx="15">
                    <c:v>1.9802962741300435E-2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('[1]Formatted gender'!$C$98:$C$100,'[1]Formatted gender'!$E$98:$E$100,'[1]Formatted gender'!$G$98:$G$100,'[1]Formatted gender'!$I$98:$I$100,'[1]Formatted gender'!$K$98:$K$100,'[1]Formatted gender'!$M$98:$M$100,'[1]Formatted gender'!$O$98:$O$100,'[1]Formatted gender'!$Q$98:$Q$100,'[1]Formatted gender'!$S$98:$S$100,'[1]Formatted gender'!$U$98:$U$100,'[1]Formatted gender'!$W$98:$W$100,'[1]Formatted gender'!$Y$98:$Y$100,'[1]Formatted gender'!$AA$98:$AA$100,'[1]Formatted gender'!$AC$98:$AC$100,'[1]Formatted gender'!$AE$98:$AE$100,'[1]Formatted gender'!$AG$98:$AG$100)</c15:sqref>
                    </c15:fullRef>
                  </c:ext>
                </c:extLst>
                <c:f>('[1]Formatted gender'!$C$98,'[1]Formatted gender'!$E$98,'[1]Formatted gender'!$G$98,'[1]Formatted gender'!$I$98,'[1]Formatted gender'!$K$98,'[1]Formatted gender'!$M$98,'[1]Formatted gender'!$O$98,'[1]Formatted gender'!$Q$98,'[1]Formatted gender'!$S$98,'[1]Formatted gender'!$U$98,'[1]Formatted gender'!$W$98,'[1]Formatted gender'!$Y$98,'[1]Formatted gender'!$AA$98,'[1]Formatted gender'!$AC$98,'[1]Formatted gender'!$AE$98,'[1]Formatted gender'!$AG$98)</c:f>
                <c:numCache>
                  <c:formatCode>General</c:formatCode>
                  <c:ptCount val="16"/>
                  <c:pt idx="0">
                    <c:v>3.5639148262674412E-2</c:v>
                  </c:pt>
                  <c:pt idx="1">
                    <c:v>2.5760307537846756E-2</c:v>
                  </c:pt>
                  <c:pt idx="3">
                    <c:v>3.7755919329880636E-2</c:v>
                  </c:pt>
                  <c:pt idx="4">
                    <c:v>3.8316966071035539E-2</c:v>
                  </c:pt>
                  <c:pt idx="5">
                    <c:v>4.8228724727996837E-2</c:v>
                  </c:pt>
                  <c:pt idx="6">
                    <c:v>1.8775646164350478E-2</c:v>
                  </c:pt>
                  <c:pt idx="7">
                    <c:v>5.6359772888115799E-2</c:v>
                  </c:pt>
                  <c:pt idx="9">
                    <c:v>2.0399411756224738E-2</c:v>
                  </c:pt>
                  <c:pt idx="10">
                    <c:v>4.428203046634404E-2</c:v>
                  </c:pt>
                  <c:pt idx="11">
                    <c:v>4.0218563983425569E-2</c:v>
                  </c:pt>
                  <c:pt idx="12">
                    <c:v>0.12167338892062035</c:v>
                  </c:pt>
                  <c:pt idx="13">
                    <c:v>7.4391009761484175E-2</c:v>
                  </c:pt>
                  <c:pt idx="14">
                    <c:v>4.1693629942447769E-2</c:v>
                  </c:pt>
                  <c:pt idx="15">
                    <c:v>1.9802962741300435E-2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Gender!$B$45:$B$92</c15:sqref>
                  </c15:fullRef>
                </c:ext>
              </c:extLst>
              <c:f>(Gender!$B$45,Gender!$B$48,Gender!$B$51,Gender!$B$54,Gender!$B$57,Gender!$B$60,Gender!$B$63,Gender!$B$66,Gender!$B$69,Gender!$B$72,Gender!$B$75,Gender!$B$78,Gender!$B$81,Gender!$B$84,Gender!$B$87,Gender!$B$90)</c:f>
              <c:strCache>
                <c:ptCount val="16"/>
                <c:pt idx="0">
                  <c:v>A+P</c:v>
                </c:pt>
                <c:pt idx="1">
                  <c:v>Business</c:v>
                </c:pt>
                <c:pt idx="2">
                  <c:v>Dentistry</c:v>
                </c:pt>
                <c:pt idx="3">
                  <c:v>Education</c:v>
                </c:pt>
                <c:pt idx="4">
                  <c:v>Engineering</c:v>
                </c:pt>
                <c:pt idx="5">
                  <c:v>Fine Arts</c:v>
                </c:pt>
                <c:pt idx="6">
                  <c:v>Health</c:v>
                </c:pt>
                <c:pt idx="7">
                  <c:v>Humanities</c:v>
                </c:pt>
                <c:pt idx="8">
                  <c:v>Law</c:v>
                </c:pt>
                <c:pt idx="9">
                  <c:v>Medicine</c:v>
                </c:pt>
                <c:pt idx="10">
                  <c:v>Mines &amp; Earth Sciences</c:v>
                </c:pt>
                <c:pt idx="11">
                  <c:v>Nursing</c:v>
                </c:pt>
                <c:pt idx="12">
                  <c:v>Pharmacy</c:v>
                </c:pt>
                <c:pt idx="13">
                  <c:v>Science</c:v>
                </c:pt>
                <c:pt idx="14">
                  <c:v>Social &amp; Behavioral Science</c:v>
                </c:pt>
                <c:pt idx="15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Gender!$C$45:$C$92</c15:sqref>
                  </c15:fullRef>
                </c:ext>
              </c:extLst>
              <c:f>(Gender!$C$45,Gender!$C$48,Gender!$C$51,Gender!$C$54,Gender!$C$57,Gender!$C$60,Gender!$C$63,Gender!$C$66,Gender!$C$69,Gender!$C$72,Gender!$C$75,Gender!$C$78,Gender!$C$81,Gender!$C$84,Gender!$C$87,Gender!$C$90)</c:f>
              <c:numCache>
                <c:formatCode>0.00%</c:formatCode>
                <c:ptCount val="16"/>
                <c:pt idx="0">
                  <c:v>0.66390000000000005</c:v>
                </c:pt>
                <c:pt idx="1">
                  <c:v>0.77797000000000005</c:v>
                </c:pt>
                <c:pt idx="3">
                  <c:v>0.27334999999999998</c:v>
                </c:pt>
                <c:pt idx="4">
                  <c:v>0.84880999999999995</c:v>
                </c:pt>
                <c:pt idx="5">
                  <c:v>0.36381000000000002</c:v>
                </c:pt>
                <c:pt idx="6">
                  <c:v>0.25956000000000001</c:v>
                </c:pt>
                <c:pt idx="7">
                  <c:v>0.42671999999999999</c:v>
                </c:pt>
                <c:pt idx="9">
                  <c:v>0.44643999999999995</c:v>
                </c:pt>
                <c:pt idx="10">
                  <c:v>0.68554000000000004</c:v>
                </c:pt>
                <c:pt idx="11">
                  <c:v>0.19541999999999998</c:v>
                </c:pt>
                <c:pt idx="12">
                  <c:v>0.55222499999999997</c:v>
                </c:pt>
                <c:pt idx="13">
                  <c:v>0.55427000000000004</c:v>
                </c:pt>
                <c:pt idx="14">
                  <c:v>0.51709000000000005</c:v>
                </c:pt>
                <c:pt idx="15">
                  <c:v>0.26002000000000003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E-414B-9D5A-3C9ED795300B}"/>
            </c:ext>
          </c:extLst>
        </c:ser>
        <c:ser>
          <c:idx val="1"/>
          <c:order val="1"/>
          <c:tx>
            <c:strRef>
              <c:f>Gender!$E$44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('[1]Formatted gender'!$D$98:$D$100,'[1]Formatted gender'!$F$98:$F$100,'[1]Formatted gender'!$H$98:$H$100,'[1]Formatted gender'!$J$98:$J$100,'[1]Formatted gender'!$L$98:$L$100,'[1]Formatted gender'!$N$98:$N$100,'[1]Formatted gender'!$P$98:$P$100,'[1]Formatted gender'!$R$98:$R$100,'[1]Formatted gender'!$T$98:$T$100,'[1]Formatted gender'!$V$98:$V$100,'[1]Formatted gender'!$X$98:$X$100,'[1]Formatted gender'!$Z$98:$Z$100,'[1]Formatted gender'!$AB$98:$AB$100,'[1]Formatted gender'!$AD$98:$AD$100,'[1]Formatted gender'!$AF$98:$AF$100,'[1]Formatted gender'!$AH$98:$AH$100)</c15:sqref>
                    </c15:fullRef>
                  </c:ext>
                </c:extLst>
                <c:f>('[1]Formatted gender'!$D$98,'[1]Formatted gender'!$F$98,'[1]Formatted gender'!$H$98,'[1]Formatted gender'!$J$98,'[1]Formatted gender'!$L$98,'[1]Formatted gender'!$N$98,'[1]Formatted gender'!$P$98,'[1]Formatted gender'!$R$98,'[1]Formatted gender'!$T$98,'[1]Formatted gender'!$V$98,'[1]Formatted gender'!$X$98,'[1]Formatted gender'!$Z$98,'[1]Formatted gender'!$AB$98,'[1]Formatted gender'!$AD$98,'[1]Formatted gender'!$AF$98,'[1]Formatted gender'!$AH$98)</c:f>
                <c:numCache>
                  <c:formatCode>General</c:formatCode>
                  <c:ptCount val="16"/>
                  <c:pt idx="0">
                    <c:v>3.5641531641861436E-2</c:v>
                  </c:pt>
                  <c:pt idx="1">
                    <c:v>2.5760307537846739E-2</c:v>
                  </c:pt>
                  <c:pt idx="3">
                    <c:v>3.7755919329880497E-2</c:v>
                  </c:pt>
                  <c:pt idx="4">
                    <c:v>3.8316966071035491E-2</c:v>
                  </c:pt>
                  <c:pt idx="5">
                    <c:v>4.8228724727996788E-2</c:v>
                  </c:pt>
                  <c:pt idx="6">
                    <c:v>1.8775646164350471E-2</c:v>
                  </c:pt>
                  <c:pt idx="7">
                    <c:v>5.6359772888115861E-2</c:v>
                  </c:pt>
                  <c:pt idx="9">
                    <c:v>2.0399411756224735E-2</c:v>
                  </c:pt>
                  <c:pt idx="10">
                    <c:v>4.4282030466343707E-2</c:v>
                  </c:pt>
                  <c:pt idx="11">
                    <c:v>4.0218563983425479E-2</c:v>
                  </c:pt>
                  <c:pt idx="12">
                    <c:v>0.12167338892062074</c:v>
                  </c:pt>
                  <c:pt idx="13">
                    <c:v>7.4391009761484508E-2</c:v>
                  </c:pt>
                  <c:pt idx="14">
                    <c:v>4.1918000641464025E-2</c:v>
                  </c:pt>
                  <c:pt idx="15">
                    <c:v>1.9802962741300438E-2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('[1]Formatted gender'!$D$98:$D$100,'[1]Formatted gender'!$F$98:$F$100,'[1]Formatted gender'!$H$98:$H$100,'[1]Formatted gender'!$J$98:$J$100,'[1]Formatted gender'!$L$98:$L$100,'[1]Formatted gender'!$N$98:$N$100,'[1]Formatted gender'!$P$98:$P$100,'[1]Formatted gender'!$R$98:$R$100,'[1]Formatted gender'!$T$98:$T$100,'[1]Formatted gender'!$V$98:$V$100,'[1]Formatted gender'!$X$98:$X$100,'[1]Formatted gender'!$Z$98:$Z$100,'[1]Formatted gender'!$AB$98:$AB$100,'[1]Formatted gender'!$AD$98:$AD$100,'[1]Formatted gender'!$AF$98:$AF$100,'[1]Formatted gender'!$AH$98:$AH$100)</c15:sqref>
                    </c15:fullRef>
                  </c:ext>
                </c:extLst>
                <c:f>('[1]Formatted gender'!$D$98,'[1]Formatted gender'!$F$98,'[1]Formatted gender'!$H$98,'[1]Formatted gender'!$J$98,'[1]Formatted gender'!$L$98,'[1]Formatted gender'!$N$98,'[1]Formatted gender'!$P$98,'[1]Formatted gender'!$R$98,'[1]Formatted gender'!$T$98,'[1]Formatted gender'!$V$98,'[1]Formatted gender'!$X$98,'[1]Formatted gender'!$Z$98,'[1]Formatted gender'!$AB$98,'[1]Formatted gender'!$AD$98,'[1]Formatted gender'!$AF$98,'[1]Formatted gender'!$AH$98)</c:f>
                <c:numCache>
                  <c:formatCode>General</c:formatCode>
                  <c:ptCount val="16"/>
                  <c:pt idx="0">
                    <c:v>3.5641531641861436E-2</c:v>
                  </c:pt>
                  <c:pt idx="1">
                    <c:v>2.5760307537846739E-2</c:v>
                  </c:pt>
                  <c:pt idx="3">
                    <c:v>3.7755919329880497E-2</c:v>
                  </c:pt>
                  <c:pt idx="4">
                    <c:v>3.8316966071035491E-2</c:v>
                  </c:pt>
                  <c:pt idx="5">
                    <c:v>4.8228724727996788E-2</c:v>
                  </c:pt>
                  <c:pt idx="6">
                    <c:v>1.8775646164350471E-2</c:v>
                  </c:pt>
                  <c:pt idx="7">
                    <c:v>5.6359772888115861E-2</c:v>
                  </c:pt>
                  <c:pt idx="9">
                    <c:v>2.0399411756224735E-2</c:v>
                  </c:pt>
                  <c:pt idx="10">
                    <c:v>4.4282030466343707E-2</c:v>
                  </c:pt>
                  <c:pt idx="11">
                    <c:v>4.0218563983425479E-2</c:v>
                  </c:pt>
                  <c:pt idx="12">
                    <c:v>0.12167338892062074</c:v>
                  </c:pt>
                  <c:pt idx="13">
                    <c:v>7.4391009761484508E-2</c:v>
                  </c:pt>
                  <c:pt idx="14">
                    <c:v>4.1918000641464025E-2</c:v>
                  </c:pt>
                  <c:pt idx="15">
                    <c:v>1.9802962741300438E-2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Gender!$B$45:$B$92</c15:sqref>
                  </c15:fullRef>
                </c:ext>
              </c:extLst>
              <c:f>(Gender!$B$45,Gender!$B$48,Gender!$B$51,Gender!$B$54,Gender!$B$57,Gender!$B$60,Gender!$B$63,Gender!$B$66,Gender!$B$69,Gender!$B$72,Gender!$B$75,Gender!$B$78,Gender!$B$81,Gender!$B$84,Gender!$B$87,Gender!$B$90)</c:f>
              <c:strCache>
                <c:ptCount val="16"/>
                <c:pt idx="0">
                  <c:v>A+P</c:v>
                </c:pt>
                <c:pt idx="1">
                  <c:v>Business</c:v>
                </c:pt>
                <c:pt idx="2">
                  <c:v>Dentistry</c:v>
                </c:pt>
                <c:pt idx="3">
                  <c:v>Education</c:v>
                </c:pt>
                <c:pt idx="4">
                  <c:v>Engineering</c:v>
                </c:pt>
                <c:pt idx="5">
                  <c:v>Fine Arts</c:v>
                </c:pt>
                <c:pt idx="6">
                  <c:v>Health</c:v>
                </c:pt>
                <c:pt idx="7">
                  <c:v>Humanities</c:v>
                </c:pt>
                <c:pt idx="8">
                  <c:v>Law</c:v>
                </c:pt>
                <c:pt idx="9">
                  <c:v>Medicine</c:v>
                </c:pt>
                <c:pt idx="10">
                  <c:v>Mines &amp; Earth Sciences</c:v>
                </c:pt>
                <c:pt idx="11">
                  <c:v>Nursing</c:v>
                </c:pt>
                <c:pt idx="12">
                  <c:v>Pharmacy</c:v>
                </c:pt>
                <c:pt idx="13">
                  <c:v>Science</c:v>
                </c:pt>
                <c:pt idx="14">
                  <c:v>Social &amp; Behavioral Science</c:v>
                </c:pt>
                <c:pt idx="15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Gender!$D$45:$D$92</c15:sqref>
                  </c15:fullRef>
                </c:ext>
              </c:extLst>
              <c:f>(Gender!$D$45,Gender!$D$48,Gender!$D$51,Gender!$D$54,Gender!$D$57,Gender!$D$60,Gender!$D$63,Gender!$D$66,Gender!$D$69,Gender!$D$72,Gender!$D$75,Gender!$D$78,Gender!$D$81,Gender!$D$84,Gender!$D$87,Gender!$D$90)</c:f>
              <c:numCache>
                <c:formatCode>0.00%</c:formatCode>
                <c:ptCount val="16"/>
                <c:pt idx="0">
                  <c:v>0.33611000000000002</c:v>
                </c:pt>
                <c:pt idx="1">
                  <c:v>0.22203000000000001</c:v>
                </c:pt>
                <c:pt idx="3">
                  <c:v>0.72664999999999991</c:v>
                </c:pt>
                <c:pt idx="4">
                  <c:v>0.15119000000000002</c:v>
                </c:pt>
                <c:pt idx="5">
                  <c:v>0.63618999999999992</c:v>
                </c:pt>
                <c:pt idx="6">
                  <c:v>0.74043999999999999</c:v>
                </c:pt>
                <c:pt idx="7">
                  <c:v>0.57328000000000001</c:v>
                </c:pt>
                <c:pt idx="9">
                  <c:v>0.55356000000000005</c:v>
                </c:pt>
                <c:pt idx="10">
                  <c:v>0.31446000000000007</c:v>
                </c:pt>
                <c:pt idx="11">
                  <c:v>0.80457999999999996</c:v>
                </c:pt>
                <c:pt idx="12">
                  <c:v>0.44777499999999998</c:v>
                </c:pt>
                <c:pt idx="13">
                  <c:v>0.44573000000000002</c:v>
                </c:pt>
                <c:pt idx="14">
                  <c:v>0.48471000000000003</c:v>
                </c:pt>
                <c:pt idx="15">
                  <c:v>0.73997999999999986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E-414B-9D5A-3C9ED7953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overlap val="100"/>
        <c:axId val="555649336"/>
        <c:axId val="555651304"/>
      </c:barChart>
      <c:catAx>
        <c:axId val="555649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5651304"/>
        <c:crosses val="autoZero"/>
        <c:auto val="0"/>
        <c:lblAlgn val="ctr"/>
        <c:lblOffset val="10"/>
        <c:tickLblSkip val="1"/>
        <c:noMultiLvlLbl val="1"/>
      </c:catAx>
      <c:valAx>
        <c:axId val="55565130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64933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06444695714231"/>
          <c:y val="0.18861378837362797"/>
          <c:w val="0.30409650071696315"/>
          <c:h val="5.55491274525771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Gender Breakdown - 2007-2008 to 2016-2017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031234368737145E-2"/>
          <c:y val="9.9583836756611629E-2"/>
          <c:w val="0.93554315912446162"/>
          <c:h val="0.5688231681470746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Gender!$D$44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('[1]Formatted gender'!$C$98:$C$100,'[1]Formatted gender'!$E$98:$E$100,'[1]Formatted gender'!$G$98:$G$100,'[1]Formatted gender'!$I$98:$I$100,'[1]Formatted gender'!$K$98:$K$100,'[1]Formatted gender'!$M$98:$M$100,'[1]Formatted gender'!$O$98:$O$100,'[1]Formatted gender'!$Q$98:$Q$100,'[1]Formatted gender'!$S$98:$S$100,'[1]Formatted gender'!$U$98:$U$100,'[1]Formatted gender'!$W$98:$W$100,'[1]Formatted gender'!$Y$98:$Y$100,'[1]Formatted gender'!$AA$98:$AA$100,'[1]Formatted gender'!$AC$98:$AC$100,'[1]Formatted gender'!$AE$98:$AE$100,'[1]Formatted gender'!$AG$98:$AG$100)</c15:sqref>
                    </c15:fullRef>
                  </c:ext>
                </c:extLst>
                <c:f>('[1]Formatted gender'!$C$98,'[1]Formatted gender'!$C$100,'[1]Formatted gender'!$E$98,'[1]Formatted gender'!$E$100,'[1]Formatted gender'!$G$98,'[1]Formatted gender'!$G$100,'[1]Formatted gender'!$I$98,'[1]Formatted gender'!$I$100,'[1]Formatted gender'!$K$98,'[1]Formatted gender'!$K$100,'[1]Formatted gender'!$M$98,'[1]Formatted gender'!$M$100,'[1]Formatted gender'!$O$98,'[1]Formatted gender'!$O$100,'[1]Formatted gender'!$Q$98,'[1]Formatted gender'!$Q$100,'[1]Formatted gender'!$S$98,'[1]Formatted gender'!$S$100,'[1]Formatted gender'!$U$98,'[1]Formatted gender'!$U$100,'[1]Formatted gender'!$W$98,'[1]Formatted gender'!$W$100,'[1]Formatted gender'!$Y$98:$Y$100,'[1]Formatted gender'!$AA$98:$AA$100,'[1]Formatted gender'!$AC$98:$AC$100,'[1]Formatted gender'!$AE$98:$AE$100,'[1]Formatted gender'!$AG$98:$AG$100)</c:f>
                <c:numCache>
                  <c:formatCode>General</c:formatCode>
                  <c:ptCount val="37"/>
                  <c:pt idx="0">
                    <c:v>3.5639148262674412E-2</c:v>
                  </c:pt>
                  <c:pt idx="1">
                    <c:v>0.10946149573077776</c:v>
                  </c:pt>
                  <c:pt idx="2">
                    <c:v>2.5760307537846756E-2</c:v>
                  </c:pt>
                  <c:pt idx="3">
                    <c:v>6.2328403548373414E-2</c:v>
                  </c:pt>
                  <c:pt idx="6">
                    <c:v>3.7755919329880636E-2</c:v>
                  </c:pt>
                  <c:pt idx="7">
                    <c:v>3.4775374428849308E-2</c:v>
                  </c:pt>
                  <c:pt idx="8">
                    <c:v>3.8316966071035539E-2</c:v>
                  </c:pt>
                  <c:pt idx="9">
                    <c:v>2.2934215099327498E-2</c:v>
                  </c:pt>
                  <c:pt idx="10">
                    <c:v>4.8228724727996837E-2</c:v>
                  </c:pt>
                  <c:pt idx="11">
                    <c:v>7.8294256920074468E-2</c:v>
                  </c:pt>
                  <c:pt idx="12">
                    <c:v>1.8775646164350478E-2</c:v>
                  </c:pt>
                  <c:pt idx="13">
                    <c:v>3.3713170851892418E-2</c:v>
                  </c:pt>
                  <c:pt idx="14">
                    <c:v>5.6359772888115799E-2</c:v>
                  </c:pt>
                  <c:pt idx="15">
                    <c:v>2.2107738715461407E-2</c:v>
                  </c:pt>
                  <c:pt idx="18">
                    <c:v>2.0399411756224738E-2</c:v>
                  </c:pt>
                  <c:pt idx="19">
                    <c:v>1.96579217845857E-2</c:v>
                  </c:pt>
                  <c:pt idx="20">
                    <c:v>4.428203046634404E-2</c:v>
                  </c:pt>
                  <c:pt idx="21">
                    <c:v>3.2864496209604535E-2</c:v>
                  </c:pt>
                  <c:pt idx="22">
                    <c:v>4.0218563983425569E-2</c:v>
                  </c:pt>
                  <c:pt idx="23">
                    <c:v>5.1982770649941584E-2</c:v>
                  </c:pt>
                  <c:pt idx="24">
                    <c:v>2.2987341927436688E-2</c:v>
                  </c:pt>
                  <c:pt idx="25">
                    <c:v>0.12167338892062035</c:v>
                  </c:pt>
                  <c:pt idx="26">
                    <c:v>2.4991743080910196E-2</c:v>
                  </c:pt>
                  <c:pt idx="27">
                    <c:v>5.0018929749978985E-2</c:v>
                  </c:pt>
                  <c:pt idx="28">
                    <c:v>7.4391009761484175E-2</c:v>
                  </c:pt>
                  <c:pt idx="30">
                    <c:v>1.956969312199067E-2</c:v>
                  </c:pt>
                  <c:pt idx="31">
                    <c:v>4.1693629942447769E-2</c:v>
                  </c:pt>
                  <c:pt idx="33">
                    <c:v>2.7435046524068026E-2</c:v>
                  </c:pt>
                  <c:pt idx="34">
                    <c:v>1.9802962741300435E-2</c:v>
                  </c:pt>
                  <c:pt idx="36">
                    <c:v>6.4636007336812407E-2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('[1]Formatted gender'!$C$98:$C$100,'[1]Formatted gender'!$E$98:$E$100,'[1]Formatted gender'!$G$98:$G$100,'[1]Formatted gender'!$I$98:$I$100,'[1]Formatted gender'!$K$98:$K$100,'[1]Formatted gender'!$M$98:$M$100,'[1]Formatted gender'!$O$98:$O$100,'[1]Formatted gender'!$Q$98:$Q$100,'[1]Formatted gender'!$S$98:$S$100,'[1]Formatted gender'!$U$98:$U$100,'[1]Formatted gender'!$W$98:$W$100,'[1]Formatted gender'!$Y$98:$Y$100,'[1]Formatted gender'!$AA$98:$AA$100,'[1]Formatted gender'!$AC$98:$AC$100,'[1]Formatted gender'!$AE$98:$AE$100,'[1]Formatted gender'!$AG$98:$AG$100)</c15:sqref>
                    </c15:fullRef>
                  </c:ext>
                </c:extLst>
                <c:f>('[1]Formatted gender'!$C$98,'[1]Formatted gender'!$C$100,'[1]Formatted gender'!$E$98,'[1]Formatted gender'!$E$100,'[1]Formatted gender'!$G$98,'[1]Formatted gender'!$G$100,'[1]Formatted gender'!$I$98,'[1]Formatted gender'!$I$100,'[1]Formatted gender'!$K$98,'[1]Formatted gender'!$K$100,'[1]Formatted gender'!$M$98,'[1]Formatted gender'!$M$100,'[1]Formatted gender'!$O$98,'[1]Formatted gender'!$O$100,'[1]Formatted gender'!$Q$98,'[1]Formatted gender'!$Q$100,'[1]Formatted gender'!$S$98,'[1]Formatted gender'!$S$100,'[1]Formatted gender'!$U$98,'[1]Formatted gender'!$U$100,'[1]Formatted gender'!$W$98,'[1]Formatted gender'!$W$100,'[1]Formatted gender'!$Y$98:$Y$100,'[1]Formatted gender'!$AA$98:$AA$100,'[1]Formatted gender'!$AC$98:$AC$100,'[1]Formatted gender'!$AE$98:$AE$100,'[1]Formatted gender'!$AG$98:$AG$100)</c:f>
                <c:numCache>
                  <c:formatCode>General</c:formatCode>
                  <c:ptCount val="37"/>
                  <c:pt idx="0">
                    <c:v>3.5639148262674412E-2</c:v>
                  </c:pt>
                  <c:pt idx="1">
                    <c:v>0.10946149573077776</c:v>
                  </c:pt>
                  <c:pt idx="2">
                    <c:v>2.5760307537846756E-2</c:v>
                  </c:pt>
                  <c:pt idx="3">
                    <c:v>6.2328403548373414E-2</c:v>
                  </c:pt>
                  <c:pt idx="6">
                    <c:v>3.7755919329880636E-2</c:v>
                  </c:pt>
                  <c:pt idx="7">
                    <c:v>3.4775374428849308E-2</c:v>
                  </c:pt>
                  <c:pt idx="8">
                    <c:v>3.8316966071035539E-2</c:v>
                  </c:pt>
                  <c:pt idx="9">
                    <c:v>2.2934215099327498E-2</c:v>
                  </c:pt>
                  <c:pt idx="10">
                    <c:v>4.8228724727996837E-2</c:v>
                  </c:pt>
                  <c:pt idx="11">
                    <c:v>7.8294256920074468E-2</c:v>
                  </c:pt>
                  <c:pt idx="12">
                    <c:v>1.8775646164350478E-2</c:v>
                  </c:pt>
                  <c:pt idx="13">
                    <c:v>3.3713170851892418E-2</c:v>
                  </c:pt>
                  <c:pt idx="14">
                    <c:v>5.6359772888115799E-2</c:v>
                  </c:pt>
                  <c:pt idx="15">
                    <c:v>2.2107738715461407E-2</c:v>
                  </c:pt>
                  <c:pt idx="18">
                    <c:v>2.0399411756224738E-2</c:v>
                  </c:pt>
                  <c:pt idx="19">
                    <c:v>1.96579217845857E-2</c:v>
                  </c:pt>
                  <c:pt idx="20">
                    <c:v>4.428203046634404E-2</c:v>
                  </c:pt>
                  <c:pt idx="21">
                    <c:v>3.2864496209604535E-2</c:v>
                  </c:pt>
                  <c:pt idx="22">
                    <c:v>4.0218563983425569E-2</c:v>
                  </c:pt>
                  <c:pt idx="23">
                    <c:v>5.1982770649941584E-2</c:v>
                  </c:pt>
                  <c:pt idx="24">
                    <c:v>2.2987341927436688E-2</c:v>
                  </c:pt>
                  <c:pt idx="25">
                    <c:v>0.12167338892062035</c:v>
                  </c:pt>
                  <c:pt idx="26">
                    <c:v>2.4991743080910196E-2</c:v>
                  </c:pt>
                  <c:pt idx="27">
                    <c:v>5.0018929749978985E-2</c:v>
                  </c:pt>
                  <c:pt idx="28">
                    <c:v>7.4391009761484175E-2</c:v>
                  </c:pt>
                  <c:pt idx="30">
                    <c:v>1.956969312199067E-2</c:v>
                  </c:pt>
                  <c:pt idx="31">
                    <c:v>4.1693629942447769E-2</c:v>
                  </c:pt>
                  <c:pt idx="33">
                    <c:v>2.7435046524068026E-2</c:v>
                  </c:pt>
                  <c:pt idx="34">
                    <c:v>1.9802962741300435E-2</c:v>
                  </c:pt>
                  <c:pt idx="36">
                    <c:v>6.4636007336812407E-2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Gender!$B$45:$B$92</c15:sqref>
                  </c15:fullRef>
                </c:ext>
              </c:extLst>
              <c:f>(Gender!$B$45,Gender!$B$47:$B$48,Gender!$B$50:$B$51,Gender!$B$53:$B$54,Gender!$B$56:$B$57,Gender!$B$59:$B$60,Gender!$B$62:$B$63,Gender!$B$65:$B$66,Gender!$B$68:$B$69,Gender!$B$71:$B$72,Gender!$B$74:$B$75,Gender!$B$77:$B$92)</c:f>
              <c:strCache>
                <c:ptCount val="37"/>
                <c:pt idx="0">
                  <c:v>A+P</c:v>
                </c:pt>
                <c:pt idx="1">
                  <c:v>A+P</c:v>
                </c:pt>
                <c:pt idx="2">
                  <c:v>Business</c:v>
                </c:pt>
                <c:pt idx="3">
                  <c:v>Business</c:v>
                </c:pt>
                <c:pt idx="4">
                  <c:v>Dentistry</c:v>
                </c:pt>
                <c:pt idx="5">
                  <c:v>Dentistry</c:v>
                </c:pt>
                <c:pt idx="6">
                  <c:v>Education</c:v>
                </c:pt>
                <c:pt idx="7">
                  <c:v>Education</c:v>
                </c:pt>
                <c:pt idx="8">
                  <c:v>Engineering</c:v>
                </c:pt>
                <c:pt idx="9">
                  <c:v>Engineering</c:v>
                </c:pt>
                <c:pt idx="10">
                  <c:v>Fine Arts</c:v>
                </c:pt>
                <c:pt idx="11">
                  <c:v>Fine Arts</c:v>
                </c:pt>
                <c:pt idx="12">
                  <c:v>Health</c:v>
                </c:pt>
                <c:pt idx="13">
                  <c:v>Health</c:v>
                </c:pt>
                <c:pt idx="14">
                  <c:v>Humanities</c:v>
                </c:pt>
                <c:pt idx="15">
                  <c:v>Humanities</c:v>
                </c:pt>
                <c:pt idx="16">
                  <c:v>Law</c:v>
                </c:pt>
                <c:pt idx="17">
                  <c:v>Law</c:v>
                </c:pt>
                <c:pt idx="18">
                  <c:v>Medicine</c:v>
                </c:pt>
                <c:pt idx="19">
                  <c:v>Medicine</c:v>
                </c:pt>
                <c:pt idx="20">
                  <c:v>Mines &amp; Earth Sciences</c:v>
                </c:pt>
                <c:pt idx="21">
                  <c:v>Mines &amp; Earth Sciences</c:v>
                </c:pt>
                <c:pt idx="22">
                  <c:v>Nursing</c:v>
                </c:pt>
                <c:pt idx="23">
                  <c:v>Nursing</c:v>
                </c:pt>
                <c:pt idx="24">
                  <c:v>Nursing</c:v>
                </c:pt>
                <c:pt idx="25">
                  <c:v>Pharmacy</c:v>
                </c:pt>
                <c:pt idx="26">
                  <c:v>Pharmacy</c:v>
                </c:pt>
                <c:pt idx="27">
                  <c:v>Pharmacy</c:v>
                </c:pt>
                <c:pt idx="28">
                  <c:v>Science</c:v>
                </c:pt>
                <c:pt idx="29">
                  <c:v>Science</c:v>
                </c:pt>
                <c:pt idx="30">
                  <c:v>Science</c:v>
                </c:pt>
                <c:pt idx="31">
                  <c:v>Social &amp; Behavioral Science</c:v>
                </c:pt>
                <c:pt idx="32">
                  <c:v>Social &amp; Behavioral Science</c:v>
                </c:pt>
                <c:pt idx="33">
                  <c:v>Social &amp; Behavioral Science</c:v>
                </c:pt>
                <c:pt idx="34">
                  <c:v>Social Work</c:v>
                </c:pt>
                <c:pt idx="35">
                  <c:v>Social Work</c:v>
                </c:pt>
                <c:pt idx="36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Gender!$C$45:$C$92</c15:sqref>
                  </c15:fullRef>
                </c:ext>
              </c:extLst>
              <c:f>(Gender!$C$45,Gender!$C$47:$C$48,Gender!$C$50:$C$51,Gender!$C$53:$C$54,Gender!$C$56:$C$57,Gender!$C$59:$C$60,Gender!$C$62:$C$63,Gender!$C$65:$C$66,Gender!$C$68:$C$69,Gender!$C$71:$C$72,Gender!$C$74:$C$75,Gender!$C$77:$C$92)</c:f>
              <c:numCache>
                <c:formatCode>0.00%</c:formatCode>
                <c:ptCount val="37"/>
                <c:pt idx="0">
                  <c:v>0.66390000000000005</c:v>
                </c:pt>
                <c:pt idx="1">
                  <c:v>0.57512857142857143</c:v>
                </c:pt>
                <c:pt idx="2">
                  <c:v>0.77797000000000005</c:v>
                </c:pt>
                <c:pt idx="3">
                  <c:v>0.64609000000000005</c:v>
                </c:pt>
                <c:pt idx="6">
                  <c:v>0.27334999999999998</c:v>
                </c:pt>
                <c:pt idx="7">
                  <c:v>0.34389999999999998</c:v>
                </c:pt>
                <c:pt idx="8">
                  <c:v>0.84880999999999995</c:v>
                </c:pt>
                <c:pt idx="9">
                  <c:v>0.81576000000000004</c:v>
                </c:pt>
                <c:pt idx="10">
                  <c:v>0.36381000000000002</c:v>
                </c:pt>
                <c:pt idx="11">
                  <c:v>0.51547999999999994</c:v>
                </c:pt>
                <c:pt idx="12">
                  <c:v>0.25956000000000001</c:v>
                </c:pt>
                <c:pt idx="13">
                  <c:v>0.53522999999999998</c:v>
                </c:pt>
                <c:pt idx="14">
                  <c:v>0.42671999999999999</c:v>
                </c:pt>
                <c:pt idx="15">
                  <c:v>0.45359000000000005</c:v>
                </c:pt>
                <c:pt idx="18">
                  <c:v>0.44643999999999995</c:v>
                </c:pt>
                <c:pt idx="19">
                  <c:v>0.53884999999999994</c:v>
                </c:pt>
                <c:pt idx="20">
                  <c:v>0.68554000000000004</c:v>
                </c:pt>
                <c:pt idx="21">
                  <c:v>0.72337999999999991</c:v>
                </c:pt>
                <c:pt idx="22">
                  <c:v>0.19541999999999998</c:v>
                </c:pt>
                <c:pt idx="23">
                  <c:v>0.18522000000000002</c:v>
                </c:pt>
                <c:pt idx="24">
                  <c:v>9.9029999999999993E-2</c:v>
                </c:pt>
                <c:pt idx="25">
                  <c:v>0.55222499999999997</c:v>
                </c:pt>
                <c:pt idx="26">
                  <c:v>0.52415</c:v>
                </c:pt>
                <c:pt idx="27">
                  <c:v>0.52189999999999992</c:v>
                </c:pt>
                <c:pt idx="28">
                  <c:v>0.55427000000000004</c:v>
                </c:pt>
                <c:pt idx="30">
                  <c:v>0.67498000000000014</c:v>
                </c:pt>
                <c:pt idx="31">
                  <c:v>0.51709000000000005</c:v>
                </c:pt>
                <c:pt idx="33">
                  <c:v>0.56502000000000008</c:v>
                </c:pt>
                <c:pt idx="34">
                  <c:v>0.26002000000000003</c:v>
                </c:pt>
                <c:pt idx="36">
                  <c:v>0.32676999999999995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7-409D-A34C-CC671518AC1B}"/>
            </c:ext>
          </c:extLst>
        </c:ser>
        <c:ser>
          <c:idx val="1"/>
          <c:order val="1"/>
          <c:tx>
            <c:strRef>
              <c:f>Gender!$E$44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('[1]Formatted gender'!$D$98:$D$100,'[1]Formatted gender'!$F$98:$F$100,'[1]Formatted gender'!$H$98:$H$100,'[1]Formatted gender'!$J$98:$J$100,'[1]Formatted gender'!$L$98:$L$100,'[1]Formatted gender'!$N$98:$N$100,'[1]Formatted gender'!$P$98:$P$100,'[1]Formatted gender'!$R$98:$R$100,'[1]Formatted gender'!$T$98:$T$100,'[1]Formatted gender'!$V$98:$V$100,'[1]Formatted gender'!$X$98:$X$100,'[1]Formatted gender'!$Z$98:$Z$100,'[1]Formatted gender'!$AB$98:$AB$100,'[1]Formatted gender'!$AD$98:$AD$100,'[1]Formatted gender'!$AF$98:$AF$100,'[1]Formatted gender'!$AH$98:$AH$100)</c15:sqref>
                    </c15:fullRef>
                  </c:ext>
                </c:extLst>
                <c:f>('[1]Formatted gender'!$D$98,'[1]Formatted gender'!$D$100,'[1]Formatted gender'!$F$98,'[1]Formatted gender'!$F$100,'[1]Formatted gender'!$H$98,'[1]Formatted gender'!$H$100,'[1]Formatted gender'!$J$98,'[1]Formatted gender'!$J$100,'[1]Formatted gender'!$L$98,'[1]Formatted gender'!$L$100,'[1]Formatted gender'!$N$98,'[1]Formatted gender'!$N$100,'[1]Formatted gender'!$P$98,'[1]Formatted gender'!$P$100,'[1]Formatted gender'!$R$98,'[1]Formatted gender'!$R$100,'[1]Formatted gender'!$T$98,'[1]Formatted gender'!$T$100,'[1]Formatted gender'!$V$98,'[1]Formatted gender'!$V$100,'[1]Formatted gender'!$X$98,'[1]Formatted gender'!$X$100,'[1]Formatted gender'!$Z$98:$Z$100,'[1]Formatted gender'!$AB$98:$AB$100,'[1]Formatted gender'!$AD$98:$AD$100,'[1]Formatted gender'!$AF$98:$AF$100,'[1]Formatted gender'!$AH$98:$AH$100)</c:f>
                <c:numCache>
                  <c:formatCode>General</c:formatCode>
                  <c:ptCount val="37"/>
                  <c:pt idx="0">
                    <c:v>3.5641531641861436E-2</c:v>
                  </c:pt>
                  <c:pt idx="1">
                    <c:v>0.10946149573077743</c:v>
                  </c:pt>
                  <c:pt idx="2">
                    <c:v>2.5760307537846739E-2</c:v>
                  </c:pt>
                  <c:pt idx="3">
                    <c:v>6.2328403548373844E-2</c:v>
                  </c:pt>
                  <c:pt idx="6">
                    <c:v>3.7755919329880497E-2</c:v>
                  </c:pt>
                  <c:pt idx="7">
                    <c:v>3.4775374428849322E-2</c:v>
                  </c:pt>
                  <c:pt idx="8">
                    <c:v>3.8316966071035491E-2</c:v>
                  </c:pt>
                  <c:pt idx="9">
                    <c:v>2.2934215099327266E-2</c:v>
                  </c:pt>
                  <c:pt idx="10">
                    <c:v>4.8228724727996788E-2</c:v>
                  </c:pt>
                  <c:pt idx="11">
                    <c:v>7.8289777961961571E-2</c:v>
                  </c:pt>
                  <c:pt idx="12">
                    <c:v>1.8775646164350471E-2</c:v>
                  </c:pt>
                  <c:pt idx="13">
                    <c:v>3.3713170851892418E-2</c:v>
                  </c:pt>
                  <c:pt idx="14">
                    <c:v>5.6359772888115861E-2</c:v>
                  </c:pt>
                  <c:pt idx="15">
                    <c:v>2.2107738715461418E-2</c:v>
                  </c:pt>
                  <c:pt idx="18">
                    <c:v>2.0399411756224735E-2</c:v>
                  </c:pt>
                  <c:pt idx="19">
                    <c:v>1.965792178458569E-2</c:v>
                  </c:pt>
                  <c:pt idx="20">
                    <c:v>4.4282030466343707E-2</c:v>
                  </c:pt>
                  <c:pt idx="21">
                    <c:v>3.286449620960423E-2</c:v>
                  </c:pt>
                  <c:pt idx="22">
                    <c:v>4.0218563983425479E-2</c:v>
                  </c:pt>
                  <c:pt idx="23">
                    <c:v>5.1982770649941723E-2</c:v>
                  </c:pt>
                  <c:pt idx="24">
                    <c:v>2.2987341927436705E-2</c:v>
                  </c:pt>
                  <c:pt idx="25">
                    <c:v>0.12167338892062074</c:v>
                  </c:pt>
                  <c:pt idx="26">
                    <c:v>2.4991743080910185E-2</c:v>
                  </c:pt>
                  <c:pt idx="27">
                    <c:v>5.0018929749978985E-2</c:v>
                  </c:pt>
                  <c:pt idx="28">
                    <c:v>7.4391009761484508E-2</c:v>
                  </c:pt>
                  <c:pt idx="30">
                    <c:v>1.956969312199066E-2</c:v>
                  </c:pt>
                  <c:pt idx="31">
                    <c:v>4.1918000641464025E-2</c:v>
                  </c:pt>
                  <c:pt idx="33">
                    <c:v>2.7435046524068047E-2</c:v>
                  </c:pt>
                  <c:pt idx="34">
                    <c:v>1.9802962741300438E-2</c:v>
                  </c:pt>
                  <c:pt idx="36">
                    <c:v>6.4654572752263828E-2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('[1]Formatted gender'!$D$98:$D$100,'[1]Formatted gender'!$F$98:$F$100,'[1]Formatted gender'!$H$98:$H$100,'[1]Formatted gender'!$J$98:$J$100,'[1]Formatted gender'!$L$98:$L$100,'[1]Formatted gender'!$N$98:$N$100,'[1]Formatted gender'!$P$98:$P$100,'[1]Formatted gender'!$R$98:$R$100,'[1]Formatted gender'!$T$98:$T$100,'[1]Formatted gender'!$V$98:$V$100,'[1]Formatted gender'!$X$98:$X$100,'[1]Formatted gender'!$Z$98:$Z$100,'[1]Formatted gender'!$AB$98:$AB$100,'[1]Formatted gender'!$AD$98:$AD$100,'[1]Formatted gender'!$AF$98:$AF$100,'[1]Formatted gender'!$AH$98:$AH$100)</c15:sqref>
                    </c15:fullRef>
                  </c:ext>
                </c:extLst>
                <c:f>('[1]Formatted gender'!$D$98,'[1]Formatted gender'!$D$100,'[1]Formatted gender'!$F$98,'[1]Formatted gender'!$F$100,'[1]Formatted gender'!$H$98,'[1]Formatted gender'!$H$100,'[1]Formatted gender'!$J$98,'[1]Formatted gender'!$J$100,'[1]Formatted gender'!$L$98,'[1]Formatted gender'!$L$100,'[1]Formatted gender'!$N$98,'[1]Formatted gender'!$N$100,'[1]Formatted gender'!$P$98,'[1]Formatted gender'!$P$100,'[1]Formatted gender'!$R$98,'[1]Formatted gender'!$R$100,'[1]Formatted gender'!$T$98,'[1]Formatted gender'!$T$100,'[1]Formatted gender'!$V$98,'[1]Formatted gender'!$V$100,'[1]Formatted gender'!$X$98,'[1]Formatted gender'!$X$100,'[1]Formatted gender'!$Z$98:$Z$100,'[1]Formatted gender'!$AB$98:$AB$100,'[1]Formatted gender'!$AD$98:$AD$100,'[1]Formatted gender'!$AF$98:$AF$100,'[1]Formatted gender'!$AH$98:$AH$100)</c:f>
                <c:numCache>
                  <c:formatCode>General</c:formatCode>
                  <c:ptCount val="37"/>
                  <c:pt idx="0">
                    <c:v>3.5641531641861436E-2</c:v>
                  </c:pt>
                  <c:pt idx="1">
                    <c:v>0.10946149573077743</c:v>
                  </c:pt>
                  <c:pt idx="2">
                    <c:v>2.5760307537846739E-2</c:v>
                  </c:pt>
                  <c:pt idx="3">
                    <c:v>6.2328403548373844E-2</c:v>
                  </c:pt>
                  <c:pt idx="6">
                    <c:v>3.7755919329880497E-2</c:v>
                  </c:pt>
                  <c:pt idx="7">
                    <c:v>3.4775374428849322E-2</c:v>
                  </c:pt>
                  <c:pt idx="8">
                    <c:v>3.8316966071035491E-2</c:v>
                  </c:pt>
                  <c:pt idx="9">
                    <c:v>2.2934215099327266E-2</c:v>
                  </c:pt>
                  <c:pt idx="10">
                    <c:v>4.8228724727996788E-2</c:v>
                  </c:pt>
                  <c:pt idx="11">
                    <c:v>7.8289777961961571E-2</c:v>
                  </c:pt>
                  <c:pt idx="12">
                    <c:v>1.8775646164350471E-2</c:v>
                  </c:pt>
                  <c:pt idx="13">
                    <c:v>3.3713170851892418E-2</c:v>
                  </c:pt>
                  <c:pt idx="14">
                    <c:v>5.6359772888115861E-2</c:v>
                  </c:pt>
                  <c:pt idx="15">
                    <c:v>2.2107738715461418E-2</c:v>
                  </c:pt>
                  <c:pt idx="18">
                    <c:v>2.0399411756224735E-2</c:v>
                  </c:pt>
                  <c:pt idx="19">
                    <c:v>1.965792178458569E-2</c:v>
                  </c:pt>
                  <c:pt idx="20">
                    <c:v>4.4282030466343707E-2</c:v>
                  </c:pt>
                  <c:pt idx="21">
                    <c:v>3.286449620960423E-2</c:v>
                  </c:pt>
                  <c:pt idx="22">
                    <c:v>4.0218563983425479E-2</c:v>
                  </c:pt>
                  <c:pt idx="23">
                    <c:v>5.1982770649941723E-2</c:v>
                  </c:pt>
                  <c:pt idx="24">
                    <c:v>2.2987341927436705E-2</c:v>
                  </c:pt>
                  <c:pt idx="25">
                    <c:v>0.12167338892062074</c:v>
                  </c:pt>
                  <c:pt idx="26">
                    <c:v>2.4991743080910185E-2</c:v>
                  </c:pt>
                  <c:pt idx="27">
                    <c:v>5.0018929749978985E-2</c:v>
                  </c:pt>
                  <c:pt idx="28">
                    <c:v>7.4391009761484508E-2</c:v>
                  </c:pt>
                  <c:pt idx="30">
                    <c:v>1.956969312199066E-2</c:v>
                  </c:pt>
                  <c:pt idx="31">
                    <c:v>4.1918000641464025E-2</c:v>
                  </c:pt>
                  <c:pt idx="33">
                    <c:v>2.7435046524068047E-2</c:v>
                  </c:pt>
                  <c:pt idx="34">
                    <c:v>1.9802962741300438E-2</c:v>
                  </c:pt>
                  <c:pt idx="36">
                    <c:v>6.4654572752263828E-2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Gender!$B$45:$B$92</c15:sqref>
                  </c15:fullRef>
                </c:ext>
              </c:extLst>
              <c:f>(Gender!$B$45,Gender!$B$47:$B$48,Gender!$B$50:$B$51,Gender!$B$53:$B$54,Gender!$B$56:$B$57,Gender!$B$59:$B$60,Gender!$B$62:$B$63,Gender!$B$65:$B$66,Gender!$B$68:$B$69,Gender!$B$71:$B$72,Gender!$B$74:$B$75,Gender!$B$77:$B$92)</c:f>
              <c:strCache>
                <c:ptCount val="37"/>
                <c:pt idx="0">
                  <c:v>A+P</c:v>
                </c:pt>
                <c:pt idx="1">
                  <c:v>A+P</c:v>
                </c:pt>
                <c:pt idx="2">
                  <c:v>Business</c:v>
                </c:pt>
                <c:pt idx="3">
                  <c:v>Business</c:v>
                </c:pt>
                <c:pt idx="4">
                  <c:v>Dentistry</c:v>
                </c:pt>
                <c:pt idx="5">
                  <c:v>Dentistry</c:v>
                </c:pt>
                <c:pt idx="6">
                  <c:v>Education</c:v>
                </c:pt>
                <c:pt idx="7">
                  <c:v>Education</c:v>
                </c:pt>
                <c:pt idx="8">
                  <c:v>Engineering</c:v>
                </c:pt>
                <c:pt idx="9">
                  <c:v>Engineering</c:v>
                </c:pt>
                <c:pt idx="10">
                  <c:v>Fine Arts</c:v>
                </c:pt>
                <c:pt idx="11">
                  <c:v>Fine Arts</c:v>
                </c:pt>
                <c:pt idx="12">
                  <c:v>Health</c:v>
                </c:pt>
                <c:pt idx="13">
                  <c:v>Health</c:v>
                </c:pt>
                <c:pt idx="14">
                  <c:v>Humanities</c:v>
                </c:pt>
                <c:pt idx="15">
                  <c:v>Humanities</c:v>
                </c:pt>
                <c:pt idx="16">
                  <c:v>Law</c:v>
                </c:pt>
                <c:pt idx="17">
                  <c:v>Law</c:v>
                </c:pt>
                <c:pt idx="18">
                  <c:v>Medicine</c:v>
                </c:pt>
                <c:pt idx="19">
                  <c:v>Medicine</c:v>
                </c:pt>
                <c:pt idx="20">
                  <c:v>Mines &amp; Earth Sciences</c:v>
                </c:pt>
                <c:pt idx="21">
                  <c:v>Mines &amp; Earth Sciences</c:v>
                </c:pt>
                <c:pt idx="22">
                  <c:v>Nursing</c:v>
                </c:pt>
                <c:pt idx="23">
                  <c:v>Nursing</c:v>
                </c:pt>
                <c:pt idx="24">
                  <c:v>Nursing</c:v>
                </c:pt>
                <c:pt idx="25">
                  <c:v>Pharmacy</c:v>
                </c:pt>
                <c:pt idx="26">
                  <c:v>Pharmacy</c:v>
                </c:pt>
                <c:pt idx="27">
                  <c:v>Pharmacy</c:v>
                </c:pt>
                <c:pt idx="28">
                  <c:v>Science</c:v>
                </c:pt>
                <c:pt idx="29">
                  <c:v>Science</c:v>
                </c:pt>
                <c:pt idx="30">
                  <c:v>Science</c:v>
                </c:pt>
                <c:pt idx="31">
                  <c:v>Social &amp; Behavioral Science</c:v>
                </c:pt>
                <c:pt idx="32">
                  <c:v>Social &amp; Behavioral Science</c:v>
                </c:pt>
                <c:pt idx="33">
                  <c:v>Social &amp; Behavioral Science</c:v>
                </c:pt>
                <c:pt idx="34">
                  <c:v>Social Work</c:v>
                </c:pt>
                <c:pt idx="35">
                  <c:v>Social Work</c:v>
                </c:pt>
                <c:pt idx="36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Gender!$D$45:$D$92</c15:sqref>
                  </c15:fullRef>
                </c:ext>
              </c:extLst>
              <c:f>(Gender!$D$45,Gender!$D$47:$D$48,Gender!$D$50:$D$51,Gender!$D$53:$D$54,Gender!$D$56:$D$57,Gender!$D$59:$D$60,Gender!$D$62:$D$63,Gender!$D$65:$D$66,Gender!$D$68:$D$69,Gender!$D$71:$D$72,Gender!$D$74:$D$75,Gender!$D$77:$D$92)</c:f>
              <c:numCache>
                <c:formatCode>0.00%</c:formatCode>
                <c:ptCount val="37"/>
                <c:pt idx="0">
                  <c:v>0.33611000000000002</c:v>
                </c:pt>
                <c:pt idx="1">
                  <c:v>0.42487142857142857</c:v>
                </c:pt>
                <c:pt idx="2">
                  <c:v>0.22203000000000001</c:v>
                </c:pt>
                <c:pt idx="3">
                  <c:v>0.35390999999999995</c:v>
                </c:pt>
                <c:pt idx="6">
                  <c:v>0.72664999999999991</c:v>
                </c:pt>
                <c:pt idx="7">
                  <c:v>0.65610000000000002</c:v>
                </c:pt>
                <c:pt idx="8">
                  <c:v>0.15119000000000002</c:v>
                </c:pt>
                <c:pt idx="9">
                  <c:v>0.18424000000000001</c:v>
                </c:pt>
                <c:pt idx="10">
                  <c:v>0.63618999999999992</c:v>
                </c:pt>
                <c:pt idx="11">
                  <c:v>0.48454000000000008</c:v>
                </c:pt>
                <c:pt idx="12">
                  <c:v>0.74043999999999999</c:v>
                </c:pt>
                <c:pt idx="13">
                  <c:v>0.46476999999999996</c:v>
                </c:pt>
                <c:pt idx="14">
                  <c:v>0.57328000000000001</c:v>
                </c:pt>
                <c:pt idx="15">
                  <c:v>0.54640999999999995</c:v>
                </c:pt>
                <c:pt idx="18">
                  <c:v>0.55356000000000005</c:v>
                </c:pt>
                <c:pt idx="19">
                  <c:v>0.46115000000000006</c:v>
                </c:pt>
                <c:pt idx="20">
                  <c:v>0.31446000000000007</c:v>
                </c:pt>
                <c:pt idx="21">
                  <c:v>0.27662000000000003</c:v>
                </c:pt>
                <c:pt idx="22">
                  <c:v>0.80457999999999996</c:v>
                </c:pt>
                <c:pt idx="23">
                  <c:v>0.81478000000000006</c:v>
                </c:pt>
                <c:pt idx="24">
                  <c:v>0.90097000000000005</c:v>
                </c:pt>
                <c:pt idx="25">
                  <c:v>0.44777499999999998</c:v>
                </c:pt>
                <c:pt idx="26">
                  <c:v>0.47585</c:v>
                </c:pt>
                <c:pt idx="27">
                  <c:v>0.47810000000000008</c:v>
                </c:pt>
                <c:pt idx="28">
                  <c:v>0.44573000000000002</c:v>
                </c:pt>
                <c:pt idx="30">
                  <c:v>0.32501999999999998</c:v>
                </c:pt>
                <c:pt idx="31">
                  <c:v>0.48471000000000003</c:v>
                </c:pt>
                <c:pt idx="33">
                  <c:v>0.43498000000000003</c:v>
                </c:pt>
                <c:pt idx="34">
                  <c:v>0.73997999999999986</c:v>
                </c:pt>
                <c:pt idx="36">
                  <c:v>0.67323999999999995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07-409D-A34C-CC671518A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overlap val="100"/>
        <c:axId val="555649336"/>
        <c:axId val="555651304"/>
      </c:barChart>
      <c:catAx>
        <c:axId val="55564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651304"/>
        <c:crosses val="autoZero"/>
        <c:auto val="0"/>
        <c:lblAlgn val="ctr"/>
        <c:lblOffset val="10"/>
        <c:tickLblSkip val="1"/>
        <c:noMultiLvlLbl val="0"/>
      </c:catAx>
      <c:valAx>
        <c:axId val="55565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649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23200907206749"/>
          <c:y val="8.4644876498774349E-2"/>
          <c:w val="0.20184639581111169"/>
          <c:h val="5.33682067247706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Professional Degrees</a:t>
            </a:r>
          </a:p>
        </c:rich>
      </c:tx>
      <c:layout>
        <c:manualLayout>
          <c:xMode val="edge"/>
          <c:yMode val="edge"/>
          <c:x val="0.41574323521981837"/>
          <c:y val="9.79332314503766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031234368737145E-2"/>
          <c:y val="9.9583836756611629E-2"/>
          <c:w val="0.93554315912446162"/>
          <c:h val="0.832095050409352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Gender!$D$44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('[1]Formatted gender'!$C$98:$C$100,'[1]Formatted gender'!$E$98:$E$100,'[1]Formatted gender'!$G$98:$G$100,'[1]Formatted gender'!$I$98:$I$100,'[1]Formatted gender'!$K$98:$K$100,'[1]Formatted gender'!$M$98:$M$100,'[1]Formatted gender'!$O$98:$O$100,'[1]Formatted gender'!$Q$98:$Q$100,'[1]Formatted gender'!$S$98:$S$100,'[1]Formatted gender'!$U$98:$U$100,'[1]Formatted gender'!$W$98:$W$100,'[1]Formatted gender'!$Y$98:$Y$100,'[1]Formatted gender'!$AA$98:$AA$100,'[1]Formatted gender'!$AC$98:$AC$100,'[1]Formatted gender'!$AE$98:$AE$100,'[1]Formatted gender'!$AG$98:$AG$100)</c15:sqref>
                    </c15:fullRef>
                  </c:ext>
                </c:extLst>
                <c:f>('[1]Formatted gender'!$C$99,'[1]Formatted gender'!$E$99,'[1]Formatted gender'!$G$99,'[1]Formatted gender'!$I$99,'[1]Formatted gender'!$K$99,'[1]Formatted gender'!$M$99,'[1]Formatted gender'!$O$99,'[1]Formatted gender'!$Q$99,'[1]Formatted gender'!$S$99,'[1]Formatted gender'!$U$99,'[1]Formatted gender'!$W$99,'[1]Formatted gender'!$Y$99,'[1]Formatted gender'!$AA$99,'[1]Formatted gender'!$AC$99,'[1]Formatted gender'!$AE$99,'[1]Formatted gender'!$AG$99)</c:f>
                <c:numCache>
                  <c:formatCode>General</c:formatCode>
                  <c:ptCount val="16"/>
                  <c:pt idx="2">
                    <c:v>5.2817105814940937E-2</c:v>
                  </c:pt>
                  <c:pt idx="8">
                    <c:v>1.9886466643311868E-2</c:v>
                  </c:pt>
                  <c:pt idx="11">
                    <c:v>5.1982770649941584E-2</c:v>
                  </c:pt>
                  <c:pt idx="12">
                    <c:v>2.4991743080910196E-2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('[1]Formatted gender'!$C$98:$C$100,'[1]Formatted gender'!$E$98:$E$100,'[1]Formatted gender'!$G$98:$G$100,'[1]Formatted gender'!$I$98:$I$100,'[1]Formatted gender'!$K$98:$K$100,'[1]Formatted gender'!$M$98:$M$100,'[1]Formatted gender'!$O$98:$O$100,'[1]Formatted gender'!$Q$98:$Q$100,'[1]Formatted gender'!$S$98:$S$100,'[1]Formatted gender'!$U$98:$U$100,'[1]Formatted gender'!$W$98:$W$100,'[1]Formatted gender'!$Y$98:$Y$100,'[1]Formatted gender'!$AA$98:$AA$100,'[1]Formatted gender'!$AC$98:$AC$100,'[1]Formatted gender'!$AE$98:$AE$100,'[1]Formatted gender'!$AG$98:$AG$100)</c15:sqref>
                    </c15:fullRef>
                  </c:ext>
                </c:extLst>
                <c:f>('[1]Formatted gender'!$C$99,'[1]Formatted gender'!$E$99,'[1]Formatted gender'!$G$99,'[1]Formatted gender'!$I$99,'[1]Formatted gender'!$K$99,'[1]Formatted gender'!$M$99,'[1]Formatted gender'!$O$99,'[1]Formatted gender'!$Q$99,'[1]Formatted gender'!$S$99,'[1]Formatted gender'!$U$99,'[1]Formatted gender'!$W$99,'[1]Formatted gender'!$Y$99,'[1]Formatted gender'!$AA$99,'[1]Formatted gender'!$AC$99,'[1]Formatted gender'!$AE$99,'[1]Formatted gender'!$AG$99)</c:f>
                <c:numCache>
                  <c:formatCode>General</c:formatCode>
                  <c:ptCount val="16"/>
                  <c:pt idx="2">
                    <c:v>5.2817105814940937E-2</c:v>
                  </c:pt>
                  <c:pt idx="8">
                    <c:v>1.9886466643311868E-2</c:v>
                  </c:pt>
                  <c:pt idx="11">
                    <c:v>5.1982770649941584E-2</c:v>
                  </c:pt>
                  <c:pt idx="12">
                    <c:v>2.4991743080910196E-2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Gender!$B$45:$B$92</c15:sqref>
                  </c15:fullRef>
                </c:ext>
              </c:extLst>
              <c:f>(Gender!$B$46,Gender!$B$49,Gender!$B$52,Gender!$B$55,Gender!$B$58,Gender!$B$61,Gender!$B$64,Gender!$B$67,Gender!$B$70,Gender!$B$73,Gender!$B$76,Gender!$B$79,Gender!$B$82,Gender!$B$85,Gender!$B$88,Gender!$B$91)</c:f>
              <c:strCache>
                <c:ptCount val="16"/>
                <c:pt idx="0">
                  <c:v>A+P</c:v>
                </c:pt>
                <c:pt idx="1">
                  <c:v>Business</c:v>
                </c:pt>
                <c:pt idx="2">
                  <c:v>Dentistry</c:v>
                </c:pt>
                <c:pt idx="3">
                  <c:v>Education</c:v>
                </c:pt>
                <c:pt idx="4">
                  <c:v>Engineering</c:v>
                </c:pt>
                <c:pt idx="5">
                  <c:v>Fine Arts</c:v>
                </c:pt>
                <c:pt idx="6">
                  <c:v>Health</c:v>
                </c:pt>
                <c:pt idx="7">
                  <c:v>Humanities</c:v>
                </c:pt>
                <c:pt idx="8">
                  <c:v>Law</c:v>
                </c:pt>
                <c:pt idx="9">
                  <c:v>Medicine</c:v>
                </c:pt>
                <c:pt idx="10">
                  <c:v>Mines &amp; Earth Sciences</c:v>
                </c:pt>
                <c:pt idx="11">
                  <c:v>Nursing</c:v>
                </c:pt>
                <c:pt idx="12">
                  <c:v>Pharmacy</c:v>
                </c:pt>
                <c:pt idx="13">
                  <c:v>Science</c:v>
                </c:pt>
                <c:pt idx="14">
                  <c:v>Social &amp; Behavioral Science</c:v>
                </c:pt>
                <c:pt idx="15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Gender!$C$45:$C$92</c15:sqref>
                  </c15:fullRef>
                </c:ext>
              </c:extLst>
              <c:f>(Gender!$C$46,Gender!$C$49,Gender!$C$52,Gender!$C$55,Gender!$C$58,Gender!$C$61,Gender!$C$64,Gender!$C$67,Gender!$C$70,Gender!$C$73,Gender!$C$76,Gender!$C$79,Gender!$C$82,Gender!$C$85,Gender!$C$88,Gender!$C$91)</c:f>
              <c:numCache>
                <c:formatCode>0.00%</c:formatCode>
                <c:ptCount val="16"/>
                <c:pt idx="2">
                  <c:v>0.73960000000000004</c:v>
                </c:pt>
                <c:pt idx="8">
                  <c:v>0.59136</c:v>
                </c:pt>
                <c:pt idx="11">
                  <c:v>0.18522000000000002</c:v>
                </c:pt>
                <c:pt idx="12">
                  <c:v>0.52415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D-44E7-8DBF-D3401BF649AF}"/>
            </c:ext>
          </c:extLst>
        </c:ser>
        <c:ser>
          <c:idx val="1"/>
          <c:order val="1"/>
          <c:tx>
            <c:strRef>
              <c:f>Gender!$E$44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('[1]Formatted gender'!$D$98:$D$100,'[1]Formatted gender'!$F$98:$F$100,'[1]Formatted gender'!$H$98:$H$100,'[1]Formatted gender'!$J$98:$J$100,'[1]Formatted gender'!$L$98:$L$100,'[1]Formatted gender'!$N$98:$N$100,'[1]Formatted gender'!$P$98:$P$100,'[1]Formatted gender'!$R$98:$R$100,'[1]Formatted gender'!$T$98:$T$100,'[1]Formatted gender'!$V$98:$V$100,'[1]Formatted gender'!$X$98:$X$100,'[1]Formatted gender'!$Z$98:$Z$100,'[1]Formatted gender'!$AB$98:$AB$100,'[1]Formatted gender'!$AD$98:$AD$100,'[1]Formatted gender'!$AF$98:$AF$100,'[1]Formatted gender'!$AH$98:$AH$100)</c15:sqref>
                    </c15:fullRef>
                  </c:ext>
                </c:extLst>
                <c:f>('[1]Formatted gender'!$D$99,'[1]Formatted gender'!$F$99,'[1]Formatted gender'!$H$99,'[1]Formatted gender'!$J$99,'[1]Formatted gender'!$L$99,'[1]Formatted gender'!$N$99,'[1]Formatted gender'!$P$99,'[1]Formatted gender'!$R$99,'[1]Formatted gender'!$T$99,'[1]Formatted gender'!$V$99,'[1]Formatted gender'!$X$99,'[1]Formatted gender'!$Z$99,'[1]Formatted gender'!$AB$99,'[1]Formatted gender'!$AD$99,'[1]Formatted gender'!$AF$99,'[1]Formatted gender'!$AH$99)</c:f>
                <c:numCache>
                  <c:formatCode>General</c:formatCode>
                  <c:ptCount val="16"/>
                  <c:pt idx="2">
                    <c:v>5.281710581494125E-2</c:v>
                  </c:pt>
                  <c:pt idx="8">
                    <c:v>1.9886466643311871E-2</c:v>
                  </c:pt>
                  <c:pt idx="11">
                    <c:v>5.1982770649941723E-2</c:v>
                  </c:pt>
                  <c:pt idx="12">
                    <c:v>2.4991743080910185E-2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('[1]Formatted gender'!$D$98:$D$100,'[1]Formatted gender'!$F$98:$F$100,'[1]Formatted gender'!$H$98:$H$100,'[1]Formatted gender'!$J$98:$J$100,'[1]Formatted gender'!$L$98:$L$100,'[1]Formatted gender'!$N$98:$N$100,'[1]Formatted gender'!$P$98:$P$100,'[1]Formatted gender'!$R$98:$R$100,'[1]Formatted gender'!$T$98:$T$100,'[1]Formatted gender'!$V$98:$V$100,'[1]Formatted gender'!$X$98:$X$100,'[1]Formatted gender'!$Z$98:$Z$100,'[1]Formatted gender'!$AB$98:$AB$100,'[1]Formatted gender'!$AD$98:$AD$100,'[1]Formatted gender'!$AF$98:$AF$100,'[1]Formatted gender'!$AH$98:$AH$100)</c15:sqref>
                    </c15:fullRef>
                  </c:ext>
                </c:extLst>
                <c:f>('[1]Formatted gender'!$D$99,'[1]Formatted gender'!$F$99,'[1]Formatted gender'!$H$99,'[1]Formatted gender'!$J$99,'[1]Formatted gender'!$L$99,'[1]Formatted gender'!$N$99,'[1]Formatted gender'!$P$99,'[1]Formatted gender'!$R$99,'[1]Formatted gender'!$T$99,'[1]Formatted gender'!$V$99,'[1]Formatted gender'!$X$99,'[1]Formatted gender'!$Z$99,'[1]Formatted gender'!$AB$99,'[1]Formatted gender'!$AD$99,'[1]Formatted gender'!$AF$99,'[1]Formatted gender'!$AH$99)</c:f>
                <c:numCache>
                  <c:formatCode>General</c:formatCode>
                  <c:ptCount val="16"/>
                  <c:pt idx="2">
                    <c:v>5.281710581494125E-2</c:v>
                  </c:pt>
                  <c:pt idx="8">
                    <c:v>1.9886466643311871E-2</c:v>
                  </c:pt>
                  <c:pt idx="11">
                    <c:v>5.1982770649941723E-2</c:v>
                  </c:pt>
                  <c:pt idx="12">
                    <c:v>2.4991743080910185E-2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Gender!$B$45:$B$92</c15:sqref>
                  </c15:fullRef>
                </c:ext>
              </c:extLst>
              <c:f>(Gender!$B$46,Gender!$B$49,Gender!$B$52,Gender!$B$55,Gender!$B$58,Gender!$B$61,Gender!$B$64,Gender!$B$67,Gender!$B$70,Gender!$B$73,Gender!$B$76,Gender!$B$79,Gender!$B$82,Gender!$B$85,Gender!$B$88,Gender!$B$91)</c:f>
              <c:strCache>
                <c:ptCount val="16"/>
                <c:pt idx="0">
                  <c:v>A+P</c:v>
                </c:pt>
                <c:pt idx="1">
                  <c:v>Business</c:v>
                </c:pt>
                <c:pt idx="2">
                  <c:v>Dentistry</c:v>
                </c:pt>
                <c:pt idx="3">
                  <c:v>Education</c:v>
                </c:pt>
                <c:pt idx="4">
                  <c:v>Engineering</c:v>
                </c:pt>
                <c:pt idx="5">
                  <c:v>Fine Arts</c:v>
                </c:pt>
                <c:pt idx="6">
                  <c:v>Health</c:v>
                </c:pt>
                <c:pt idx="7">
                  <c:v>Humanities</c:v>
                </c:pt>
                <c:pt idx="8">
                  <c:v>Law</c:v>
                </c:pt>
                <c:pt idx="9">
                  <c:v>Medicine</c:v>
                </c:pt>
                <c:pt idx="10">
                  <c:v>Mines &amp; Earth Sciences</c:v>
                </c:pt>
                <c:pt idx="11">
                  <c:v>Nursing</c:v>
                </c:pt>
                <c:pt idx="12">
                  <c:v>Pharmacy</c:v>
                </c:pt>
                <c:pt idx="13">
                  <c:v>Science</c:v>
                </c:pt>
                <c:pt idx="14">
                  <c:v>Social &amp; Behavioral Science</c:v>
                </c:pt>
                <c:pt idx="15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Gender!$D$45:$D$92</c15:sqref>
                  </c15:fullRef>
                </c:ext>
              </c:extLst>
              <c:f>(Gender!$D$46,Gender!$D$49,Gender!$D$52,Gender!$D$55,Gender!$D$58,Gender!$D$61,Gender!$D$64,Gender!$D$67,Gender!$D$70,Gender!$D$73,Gender!$D$76,Gender!$D$79,Gender!$D$82,Gender!$D$85,Gender!$D$88,Gender!$D$91)</c:f>
              <c:numCache>
                <c:formatCode>0.00%</c:formatCode>
                <c:ptCount val="16"/>
                <c:pt idx="2">
                  <c:v>0.26039999999999996</c:v>
                </c:pt>
                <c:pt idx="8">
                  <c:v>0.40863999999999995</c:v>
                </c:pt>
                <c:pt idx="11">
                  <c:v>0.81478000000000006</c:v>
                </c:pt>
                <c:pt idx="12">
                  <c:v>0.47585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5D-44E7-8DBF-D3401BF64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overlap val="100"/>
        <c:axId val="555649336"/>
        <c:axId val="555651304"/>
      </c:barChart>
      <c:catAx>
        <c:axId val="555649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5651304"/>
        <c:crosses val="autoZero"/>
        <c:auto val="0"/>
        <c:lblAlgn val="ctr"/>
        <c:lblOffset val="10"/>
        <c:tickLblSkip val="1"/>
        <c:noMultiLvlLbl val="1"/>
      </c:catAx>
      <c:valAx>
        <c:axId val="55565130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64933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Doctorate Degrees</a:t>
            </a:r>
          </a:p>
        </c:rich>
      </c:tx>
      <c:layout>
        <c:manualLayout>
          <c:xMode val="edge"/>
          <c:yMode val="edge"/>
          <c:x val="0.42905544272374052"/>
          <c:y val="5.6225909939048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031234368737145E-2"/>
          <c:y val="5.9004222298299658E-2"/>
          <c:w val="0.93554315912446162"/>
          <c:h val="0.50097295446764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Gender!$D$44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('[1]Formatted gender'!$C$98:$C$100,'[1]Formatted gender'!$E$98:$E$100,'[1]Formatted gender'!$G$98:$G$100,'[1]Formatted gender'!$I$98:$I$100,'[1]Formatted gender'!$K$98:$K$100,'[1]Formatted gender'!$M$98:$M$100,'[1]Formatted gender'!$O$98:$O$100,'[1]Formatted gender'!$Q$98:$Q$100,'[1]Formatted gender'!$S$98:$S$100,'[1]Formatted gender'!$U$98:$U$100,'[1]Formatted gender'!$W$98:$W$100,'[1]Formatted gender'!$Y$98:$Y$100,'[1]Formatted gender'!$AA$98:$AA$100,'[1]Formatted gender'!$AC$98:$AC$100,'[1]Formatted gender'!$AE$98:$AE$100,'[1]Formatted gender'!$AG$98:$AG$100)</c15:sqref>
                    </c15:fullRef>
                  </c:ext>
                </c:extLst>
                <c:f>('[1]Formatted gender'!$C$100,'[1]Formatted gender'!$E$100,'[1]Formatted gender'!$G$100,'[1]Formatted gender'!$I$100,'[1]Formatted gender'!$K$100,'[1]Formatted gender'!$M$100,'[1]Formatted gender'!$O$100,'[1]Formatted gender'!$Q$100,'[1]Formatted gender'!$S$100,'[1]Formatted gender'!$U$100,'[1]Formatted gender'!$W$100,'[1]Formatted gender'!$Y$100,'[1]Formatted gender'!$AA$100,'[1]Formatted gender'!$AC$100,'[1]Formatted gender'!$AE$100,'[1]Formatted gender'!$AG$100)</c:f>
                <c:numCache>
                  <c:formatCode>General</c:formatCode>
                  <c:ptCount val="16"/>
                  <c:pt idx="0">
                    <c:v>0.10946149573077776</c:v>
                  </c:pt>
                  <c:pt idx="1">
                    <c:v>6.2328403548373414E-2</c:v>
                  </c:pt>
                  <c:pt idx="3">
                    <c:v>3.4775374428849308E-2</c:v>
                  </c:pt>
                  <c:pt idx="4">
                    <c:v>2.2934215099327498E-2</c:v>
                  </c:pt>
                  <c:pt idx="5">
                    <c:v>7.8294256920074468E-2</c:v>
                  </c:pt>
                  <c:pt idx="6">
                    <c:v>3.3713170851892418E-2</c:v>
                  </c:pt>
                  <c:pt idx="7">
                    <c:v>2.2107738715461407E-2</c:v>
                  </c:pt>
                  <c:pt idx="9">
                    <c:v>1.96579217845857E-2</c:v>
                  </c:pt>
                  <c:pt idx="10">
                    <c:v>3.2864496209604535E-2</c:v>
                  </c:pt>
                  <c:pt idx="11">
                    <c:v>2.2987341927436688E-2</c:v>
                  </c:pt>
                  <c:pt idx="12">
                    <c:v>5.0018929749978985E-2</c:v>
                  </c:pt>
                  <c:pt idx="13">
                    <c:v>1.956969312199067E-2</c:v>
                  </c:pt>
                  <c:pt idx="14">
                    <c:v>2.7435046524068026E-2</c:v>
                  </c:pt>
                  <c:pt idx="15">
                    <c:v>6.4636007336812407E-2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('[1]Formatted gender'!$C$98:$C$100,'[1]Formatted gender'!$E$98:$E$100,'[1]Formatted gender'!$G$98:$G$100,'[1]Formatted gender'!$I$98:$I$100,'[1]Formatted gender'!$K$98:$K$100,'[1]Formatted gender'!$M$98:$M$100,'[1]Formatted gender'!$O$98:$O$100,'[1]Formatted gender'!$Q$98:$Q$100,'[1]Formatted gender'!$S$98:$S$100,'[1]Formatted gender'!$U$98:$U$100,'[1]Formatted gender'!$W$98:$W$100,'[1]Formatted gender'!$Y$98:$Y$100,'[1]Formatted gender'!$AA$98:$AA$100,'[1]Formatted gender'!$AC$98:$AC$100,'[1]Formatted gender'!$AE$98:$AE$100,'[1]Formatted gender'!$AG$98:$AG$100)</c15:sqref>
                    </c15:fullRef>
                  </c:ext>
                </c:extLst>
                <c:f>('[1]Formatted gender'!$C$100,'[1]Formatted gender'!$E$100,'[1]Formatted gender'!$G$100,'[1]Formatted gender'!$I$100,'[1]Formatted gender'!$K$100,'[1]Formatted gender'!$M$100,'[1]Formatted gender'!$O$100,'[1]Formatted gender'!$Q$100,'[1]Formatted gender'!$S$100,'[1]Formatted gender'!$U$100,'[1]Formatted gender'!$W$100,'[1]Formatted gender'!$Y$100,'[1]Formatted gender'!$AA$100,'[1]Formatted gender'!$AC$100,'[1]Formatted gender'!$AE$100,'[1]Formatted gender'!$AG$100)</c:f>
                <c:numCache>
                  <c:formatCode>General</c:formatCode>
                  <c:ptCount val="16"/>
                  <c:pt idx="0">
                    <c:v>0.10946149573077776</c:v>
                  </c:pt>
                  <c:pt idx="1">
                    <c:v>6.2328403548373414E-2</c:v>
                  </c:pt>
                  <c:pt idx="3">
                    <c:v>3.4775374428849308E-2</c:v>
                  </c:pt>
                  <c:pt idx="4">
                    <c:v>2.2934215099327498E-2</c:v>
                  </c:pt>
                  <c:pt idx="5">
                    <c:v>7.8294256920074468E-2</c:v>
                  </c:pt>
                  <c:pt idx="6">
                    <c:v>3.3713170851892418E-2</c:v>
                  </c:pt>
                  <c:pt idx="7">
                    <c:v>2.2107738715461407E-2</c:v>
                  </c:pt>
                  <c:pt idx="9">
                    <c:v>1.96579217845857E-2</c:v>
                  </c:pt>
                  <c:pt idx="10">
                    <c:v>3.2864496209604535E-2</c:v>
                  </c:pt>
                  <c:pt idx="11">
                    <c:v>2.2987341927436688E-2</c:v>
                  </c:pt>
                  <c:pt idx="12">
                    <c:v>5.0018929749978985E-2</c:v>
                  </c:pt>
                  <c:pt idx="13">
                    <c:v>1.956969312199067E-2</c:v>
                  </c:pt>
                  <c:pt idx="14">
                    <c:v>2.7435046524068026E-2</c:v>
                  </c:pt>
                  <c:pt idx="15">
                    <c:v>6.4636007336812407E-2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Gender!$B$45:$B$92</c15:sqref>
                  </c15:fullRef>
                </c:ext>
              </c:extLst>
              <c:f>(Gender!$B$47,Gender!$B$50,Gender!$B$53,Gender!$B$56,Gender!$B$59,Gender!$B$62,Gender!$B$65,Gender!$B$68,Gender!$B$71,Gender!$B$74,Gender!$B$77,Gender!$B$80,Gender!$B$83,Gender!$B$86,Gender!$B$89,Gender!$B$92)</c:f>
              <c:strCache>
                <c:ptCount val="16"/>
                <c:pt idx="0">
                  <c:v>A+P</c:v>
                </c:pt>
                <c:pt idx="1">
                  <c:v>Business</c:v>
                </c:pt>
                <c:pt idx="2">
                  <c:v>Dentistry</c:v>
                </c:pt>
                <c:pt idx="3">
                  <c:v>Education</c:v>
                </c:pt>
                <c:pt idx="4">
                  <c:v>Engineering</c:v>
                </c:pt>
                <c:pt idx="5">
                  <c:v>Fine Arts</c:v>
                </c:pt>
                <c:pt idx="6">
                  <c:v>Health</c:v>
                </c:pt>
                <c:pt idx="7">
                  <c:v>Humanities</c:v>
                </c:pt>
                <c:pt idx="8">
                  <c:v>Law</c:v>
                </c:pt>
                <c:pt idx="9">
                  <c:v>Medicine</c:v>
                </c:pt>
                <c:pt idx="10">
                  <c:v>Mines &amp; Earth Sciences</c:v>
                </c:pt>
                <c:pt idx="11">
                  <c:v>Nursing</c:v>
                </c:pt>
                <c:pt idx="12">
                  <c:v>Pharmacy</c:v>
                </c:pt>
                <c:pt idx="13">
                  <c:v>Science</c:v>
                </c:pt>
                <c:pt idx="14">
                  <c:v>Social &amp; Behavioral Science</c:v>
                </c:pt>
                <c:pt idx="15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Gender!$C$45:$C$92</c15:sqref>
                  </c15:fullRef>
                </c:ext>
              </c:extLst>
              <c:f>(Gender!$C$47,Gender!$C$50,Gender!$C$53,Gender!$C$56,Gender!$C$59,Gender!$C$62,Gender!$C$65,Gender!$C$68,Gender!$C$71,Gender!$C$74,Gender!$C$77,Gender!$C$80,Gender!$C$83,Gender!$C$86,Gender!$C$89,Gender!$C$92)</c:f>
              <c:numCache>
                <c:formatCode>0.00%</c:formatCode>
                <c:ptCount val="16"/>
                <c:pt idx="0">
                  <c:v>0.57512857142857143</c:v>
                </c:pt>
                <c:pt idx="1">
                  <c:v>0.64609000000000005</c:v>
                </c:pt>
                <c:pt idx="3">
                  <c:v>0.34389999999999998</c:v>
                </c:pt>
                <c:pt idx="4">
                  <c:v>0.81576000000000004</c:v>
                </c:pt>
                <c:pt idx="5">
                  <c:v>0.51547999999999994</c:v>
                </c:pt>
                <c:pt idx="6">
                  <c:v>0.53522999999999998</c:v>
                </c:pt>
                <c:pt idx="7">
                  <c:v>0.45359000000000005</c:v>
                </c:pt>
                <c:pt idx="9">
                  <c:v>0.53884999999999994</c:v>
                </c:pt>
                <c:pt idx="10">
                  <c:v>0.72337999999999991</c:v>
                </c:pt>
                <c:pt idx="11">
                  <c:v>9.9029999999999993E-2</c:v>
                </c:pt>
                <c:pt idx="12">
                  <c:v>0.52189999999999992</c:v>
                </c:pt>
                <c:pt idx="13">
                  <c:v>0.67498000000000014</c:v>
                </c:pt>
                <c:pt idx="14">
                  <c:v>0.56502000000000008</c:v>
                </c:pt>
                <c:pt idx="15">
                  <c:v>0.32676999999999995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D-4EF5-8EB6-2C4499F99580}"/>
            </c:ext>
          </c:extLst>
        </c:ser>
        <c:ser>
          <c:idx val="1"/>
          <c:order val="1"/>
          <c:tx>
            <c:strRef>
              <c:f>Gender!$E$44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('[1]Formatted gender'!$D$98:$D$100,'[1]Formatted gender'!$F$98:$F$100,'[1]Formatted gender'!$H$98:$H$100,'[1]Formatted gender'!$J$98:$J$100,'[1]Formatted gender'!$L$98:$L$100,'[1]Formatted gender'!$N$98:$N$100,'[1]Formatted gender'!$P$98:$P$100,'[1]Formatted gender'!$R$98:$R$100,'[1]Formatted gender'!$T$98:$T$100,'[1]Formatted gender'!$V$98:$V$100,'[1]Formatted gender'!$X$98:$X$100,'[1]Formatted gender'!$Z$98:$Z$100,'[1]Formatted gender'!$AB$98:$AB$100,'[1]Formatted gender'!$AD$98:$AD$100,'[1]Formatted gender'!$AF$98:$AF$100,'[1]Formatted gender'!$AH$98:$AH$100)</c15:sqref>
                    </c15:fullRef>
                  </c:ext>
                </c:extLst>
                <c:f>('[1]Formatted gender'!$D$100,'[1]Formatted gender'!$F$100,'[1]Formatted gender'!$H$100,'[1]Formatted gender'!$J$100,'[1]Formatted gender'!$L$100,'[1]Formatted gender'!$N$100,'[1]Formatted gender'!$P$100,'[1]Formatted gender'!$R$100,'[1]Formatted gender'!$T$100,'[1]Formatted gender'!$V$100,'[1]Formatted gender'!$X$100,'[1]Formatted gender'!$Z$100,'[1]Formatted gender'!$AB$100,'[1]Formatted gender'!$AD$100,'[1]Formatted gender'!$AF$100,'[1]Formatted gender'!$AH$100)</c:f>
                <c:numCache>
                  <c:formatCode>General</c:formatCode>
                  <c:ptCount val="16"/>
                  <c:pt idx="0">
                    <c:v>0.10946149573077743</c:v>
                  </c:pt>
                  <c:pt idx="1">
                    <c:v>6.2328403548373844E-2</c:v>
                  </c:pt>
                  <c:pt idx="3">
                    <c:v>3.4775374428849322E-2</c:v>
                  </c:pt>
                  <c:pt idx="4">
                    <c:v>2.2934215099327266E-2</c:v>
                  </c:pt>
                  <c:pt idx="5">
                    <c:v>7.8289777961961571E-2</c:v>
                  </c:pt>
                  <c:pt idx="6">
                    <c:v>3.3713170851892418E-2</c:v>
                  </c:pt>
                  <c:pt idx="7">
                    <c:v>2.2107738715461418E-2</c:v>
                  </c:pt>
                  <c:pt idx="9">
                    <c:v>1.965792178458569E-2</c:v>
                  </c:pt>
                  <c:pt idx="10">
                    <c:v>3.286449620960423E-2</c:v>
                  </c:pt>
                  <c:pt idx="11">
                    <c:v>2.2987341927436705E-2</c:v>
                  </c:pt>
                  <c:pt idx="12">
                    <c:v>5.0018929749978985E-2</c:v>
                  </c:pt>
                  <c:pt idx="13">
                    <c:v>1.956969312199066E-2</c:v>
                  </c:pt>
                  <c:pt idx="14">
                    <c:v>2.7435046524068047E-2</c:v>
                  </c:pt>
                  <c:pt idx="15">
                    <c:v>6.4654572752263828E-2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('[1]Formatted gender'!$D$98:$D$100,'[1]Formatted gender'!$F$98:$F$100,'[1]Formatted gender'!$H$98:$H$100,'[1]Formatted gender'!$J$98:$J$100,'[1]Formatted gender'!$L$98:$L$100,'[1]Formatted gender'!$N$98:$N$100,'[1]Formatted gender'!$P$98:$P$100,'[1]Formatted gender'!$R$98:$R$100,'[1]Formatted gender'!$T$98:$T$100,'[1]Formatted gender'!$V$98:$V$100,'[1]Formatted gender'!$X$98:$X$100,'[1]Formatted gender'!$Z$98:$Z$100,'[1]Formatted gender'!$AB$98:$AB$100,'[1]Formatted gender'!$AD$98:$AD$100,'[1]Formatted gender'!$AF$98:$AF$100,'[1]Formatted gender'!$AH$98:$AH$100)</c15:sqref>
                    </c15:fullRef>
                  </c:ext>
                </c:extLst>
                <c:f>('[1]Formatted gender'!$D$100,'[1]Formatted gender'!$F$100,'[1]Formatted gender'!$H$100,'[1]Formatted gender'!$J$100,'[1]Formatted gender'!$L$100,'[1]Formatted gender'!$N$100,'[1]Formatted gender'!$P$100,'[1]Formatted gender'!$R$100,'[1]Formatted gender'!$T$100,'[1]Formatted gender'!$V$100,'[1]Formatted gender'!$X$100,'[1]Formatted gender'!$Z$100,'[1]Formatted gender'!$AB$100,'[1]Formatted gender'!$AD$100,'[1]Formatted gender'!$AF$100,'[1]Formatted gender'!$AH$100)</c:f>
                <c:numCache>
                  <c:formatCode>General</c:formatCode>
                  <c:ptCount val="16"/>
                  <c:pt idx="0">
                    <c:v>0.10946149573077743</c:v>
                  </c:pt>
                  <c:pt idx="1">
                    <c:v>6.2328403548373844E-2</c:v>
                  </c:pt>
                  <c:pt idx="3">
                    <c:v>3.4775374428849322E-2</c:v>
                  </c:pt>
                  <c:pt idx="4">
                    <c:v>2.2934215099327266E-2</c:v>
                  </c:pt>
                  <c:pt idx="5">
                    <c:v>7.8289777961961571E-2</c:v>
                  </c:pt>
                  <c:pt idx="6">
                    <c:v>3.3713170851892418E-2</c:v>
                  </c:pt>
                  <c:pt idx="7">
                    <c:v>2.2107738715461418E-2</c:v>
                  </c:pt>
                  <c:pt idx="9">
                    <c:v>1.965792178458569E-2</c:v>
                  </c:pt>
                  <c:pt idx="10">
                    <c:v>3.286449620960423E-2</c:v>
                  </c:pt>
                  <c:pt idx="11">
                    <c:v>2.2987341927436705E-2</c:v>
                  </c:pt>
                  <c:pt idx="12">
                    <c:v>5.0018929749978985E-2</c:v>
                  </c:pt>
                  <c:pt idx="13">
                    <c:v>1.956969312199066E-2</c:v>
                  </c:pt>
                  <c:pt idx="14">
                    <c:v>2.7435046524068047E-2</c:v>
                  </c:pt>
                  <c:pt idx="15">
                    <c:v>6.4654572752263828E-2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Gender!$B$45:$B$92</c15:sqref>
                  </c15:fullRef>
                </c:ext>
              </c:extLst>
              <c:f>(Gender!$B$47,Gender!$B$50,Gender!$B$53,Gender!$B$56,Gender!$B$59,Gender!$B$62,Gender!$B$65,Gender!$B$68,Gender!$B$71,Gender!$B$74,Gender!$B$77,Gender!$B$80,Gender!$B$83,Gender!$B$86,Gender!$B$89,Gender!$B$92)</c:f>
              <c:strCache>
                <c:ptCount val="16"/>
                <c:pt idx="0">
                  <c:v>A+P</c:v>
                </c:pt>
                <c:pt idx="1">
                  <c:v>Business</c:v>
                </c:pt>
                <c:pt idx="2">
                  <c:v>Dentistry</c:v>
                </c:pt>
                <c:pt idx="3">
                  <c:v>Education</c:v>
                </c:pt>
                <c:pt idx="4">
                  <c:v>Engineering</c:v>
                </c:pt>
                <c:pt idx="5">
                  <c:v>Fine Arts</c:v>
                </c:pt>
                <c:pt idx="6">
                  <c:v>Health</c:v>
                </c:pt>
                <c:pt idx="7">
                  <c:v>Humanities</c:v>
                </c:pt>
                <c:pt idx="8">
                  <c:v>Law</c:v>
                </c:pt>
                <c:pt idx="9">
                  <c:v>Medicine</c:v>
                </c:pt>
                <c:pt idx="10">
                  <c:v>Mines &amp; Earth Sciences</c:v>
                </c:pt>
                <c:pt idx="11">
                  <c:v>Nursing</c:v>
                </c:pt>
                <c:pt idx="12">
                  <c:v>Pharmacy</c:v>
                </c:pt>
                <c:pt idx="13">
                  <c:v>Science</c:v>
                </c:pt>
                <c:pt idx="14">
                  <c:v>Social &amp; Behavioral Science</c:v>
                </c:pt>
                <c:pt idx="15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Gender!$D$45:$D$92</c15:sqref>
                  </c15:fullRef>
                </c:ext>
              </c:extLst>
              <c:f>(Gender!$D$47,Gender!$D$50,Gender!$D$53,Gender!$D$56,Gender!$D$59,Gender!$D$62,Gender!$D$65,Gender!$D$68,Gender!$D$71,Gender!$D$74,Gender!$D$77,Gender!$D$80,Gender!$D$83,Gender!$D$86,Gender!$D$89,Gender!$D$92)</c:f>
              <c:numCache>
                <c:formatCode>0.00%</c:formatCode>
                <c:ptCount val="16"/>
                <c:pt idx="0">
                  <c:v>0.42487142857142857</c:v>
                </c:pt>
                <c:pt idx="1">
                  <c:v>0.35390999999999995</c:v>
                </c:pt>
                <c:pt idx="3">
                  <c:v>0.65610000000000002</c:v>
                </c:pt>
                <c:pt idx="4">
                  <c:v>0.18424000000000001</c:v>
                </c:pt>
                <c:pt idx="5">
                  <c:v>0.48454000000000008</c:v>
                </c:pt>
                <c:pt idx="6">
                  <c:v>0.46476999999999996</c:v>
                </c:pt>
                <c:pt idx="7">
                  <c:v>0.54640999999999995</c:v>
                </c:pt>
                <c:pt idx="9">
                  <c:v>0.46115000000000006</c:v>
                </c:pt>
                <c:pt idx="10">
                  <c:v>0.27662000000000003</c:v>
                </c:pt>
                <c:pt idx="11">
                  <c:v>0.90097000000000005</c:v>
                </c:pt>
                <c:pt idx="12">
                  <c:v>0.47810000000000008</c:v>
                </c:pt>
                <c:pt idx="13">
                  <c:v>0.32501999999999998</c:v>
                </c:pt>
                <c:pt idx="14">
                  <c:v>0.43498000000000003</c:v>
                </c:pt>
                <c:pt idx="15">
                  <c:v>0.67323999999999995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5D-4EF5-8EB6-2C4499F99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overlap val="100"/>
        <c:axId val="555649336"/>
        <c:axId val="555651304"/>
      </c:barChart>
      <c:catAx>
        <c:axId val="55564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651304"/>
        <c:crosses val="autoZero"/>
        <c:auto val="0"/>
        <c:lblAlgn val="ctr"/>
        <c:lblOffset val="10"/>
        <c:tickLblSkip val="1"/>
        <c:noMultiLvlLbl val="1"/>
      </c:catAx>
      <c:valAx>
        <c:axId val="55565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649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Doctorate Degrees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793170112826714E-2"/>
          <c:y val="8.4731352655485315E-2"/>
          <c:w val="0.88710724702905286"/>
          <c:h val="0.5095412008252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Ethnicity!$C$45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ethnicity'!$J$46:$J$93</c15:sqref>
                    </c15:fullRef>
                  </c:ext>
                </c:extLst>
                <c:f>('[1]Formatted ethnicity'!$J$48,'[1]Formatted ethnicity'!$J$51,'[1]Formatted ethnicity'!$J$54,'[1]Formatted ethnicity'!$J$57,'[1]Formatted ethnicity'!$J$60,'[1]Formatted ethnicity'!$J$63,'[1]Formatted ethnicity'!$J$66,'[1]Formatted ethnicity'!$J$69,'[1]Formatted ethnicity'!$J$72,'[1]Formatted ethnicity'!$J$75,'[1]Formatted ethnicity'!$J$78,'[1]Formatted ethnicity'!$J$81,'[1]Formatted ethnicity'!$J$84,'[1]Formatted ethnicity'!$J$87,'[1]Formatted ethnicity'!$J$90,'[1]Formatted ethnicity'!$J$93)</c:f>
                <c:numCache>
                  <c:formatCode>General</c:formatCode>
                  <c:ptCount val="16"/>
                  <c:pt idx="0">
                    <c:v>0.16992543462746595</c:v>
                  </c:pt>
                  <c:pt idx="1">
                    <c:v>3.3505362754838716E-2</c:v>
                  </c:pt>
                  <c:pt idx="3">
                    <c:v>3.9821837950774923E-2</c:v>
                  </c:pt>
                  <c:pt idx="4">
                    <c:v>1.4682506597989323E-2</c:v>
                  </c:pt>
                  <c:pt idx="5">
                    <c:v>6.2310246170094487E-2</c:v>
                  </c:pt>
                  <c:pt idx="6">
                    <c:v>4.4521242121037002E-2</c:v>
                  </c:pt>
                  <c:pt idx="7">
                    <c:v>2.4421265778460838E-2</c:v>
                  </c:pt>
                  <c:pt idx="9">
                    <c:v>5.0204824911998701E-2</c:v>
                  </c:pt>
                  <c:pt idx="10">
                    <c:v>4.6894183482010694E-2</c:v>
                  </c:pt>
                  <c:pt idx="11">
                    <c:v>0.16363701564404354</c:v>
                  </c:pt>
                  <c:pt idx="12">
                    <c:v>0.12238613574348296</c:v>
                  </c:pt>
                  <c:pt idx="13">
                    <c:v>1.8605614445346565E-2</c:v>
                  </c:pt>
                  <c:pt idx="14">
                    <c:v>1.8212693985850174E-2</c:v>
                  </c:pt>
                  <c:pt idx="15">
                    <c:v>5.15602182996844E-2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ethnicity'!$J$46:$J$93</c15:sqref>
                    </c15:fullRef>
                  </c:ext>
                </c:extLst>
                <c:f>('[1]Formatted ethnicity'!$J$48,'[1]Formatted ethnicity'!$J$51,'[1]Formatted ethnicity'!$J$54,'[1]Formatted ethnicity'!$J$57,'[1]Formatted ethnicity'!$J$60,'[1]Formatted ethnicity'!$J$63,'[1]Formatted ethnicity'!$J$66,'[1]Formatted ethnicity'!$J$69,'[1]Formatted ethnicity'!$J$72,'[1]Formatted ethnicity'!$J$75,'[1]Formatted ethnicity'!$J$78,'[1]Formatted ethnicity'!$J$81,'[1]Formatted ethnicity'!$J$84,'[1]Formatted ethnicity'!$J$87,'[1]Formatted ethnicity'!$J$90,'[1]Formatted ethnicity'!$J$93)</c:f>
                <c:numCache>
                  <c:formatCode>General</c:formatCode>
                  <c:ptCount val="16"/>
                  <c:pt idx="0">
                    <c:v>0.16992543462746595</c:v>
                  </c:pt>
                  <c:pt idx="1">
                    <c:v>3.3505362754838716E-2</c:v>
                  </c:pt>
                  <c:pt idx="3">
                    <c:v>3.9821837950774923E-2</c:v>
                  </c:pt>
                  <c:pt idx="4">
                    <c:v>1.4682506597989323E-2</c:v>
                  </c:pt>
                  <c:pt idx="5">
                    <c:v>6.2310246170094487E-2</c:v>
                  </c:pt>
                  <c:pt idx="6">
                    <c:v>4.4521242121037002E-2</c:v>
                  </c:pt>
                  <c:pt idx="7">
                    <c:v>2.4421265778460838E-2</c:v>
                  </c:pt>
                  <c:pt idx="9">
                    <c:v>5.0204824911998701E-2</c:v>
                  </c:pt>
                  <c:pt idx="10">
                    <c:v>4.6894183482010694E-2</c:v>
                  </c:pt>
                  <c:pt idx="11">
                    <c:v>0.16363701564404354</c:v>
                  </c:pt>
                  <c:pt idx="12">
                    <c:v>0.12238613574348296</c:v>
                  </c:pt>
                  <c:pt idx="13">
                    <c:v>1.8605614445346565E-2</c:v>
                  </c:pt>
                  <c:pt idx="14">
                    <c:v>1.8212693985850174E-2</c:v>
                  </c:pt>
                  <c:pt idx="15">
                    <c:v>5.15602182996844E-2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Ethnicity!$B$46:$B$93</c15:sqref>
                  </c15:fullRef>
                </c:ext>
              </c:extLst>
              <c:f>(Ethnicity!$B$48,Ethnicity!$B$51,Ethnicity!$B$54,Ethnicity!$B$57,Ethnicity!$B$60,Ethnicity!$B$63,Ethnicity!$B$66,Ethnicity!$B$69,Ethnicity!$B$72,Ethnicity!$B$75,Ethnicity!$B$78,Ethnicity!$B$81,Ethnicity!$B$84,Ethnicity!$B$87,Ethnicity!$B$90,Ethnicity!$B$93)</c:f>
              <c:strCache>
                <c:ptCount val="16"/>
                <c:pt idx="0">
                  <c:v>A+P</c:v>
                </c:pt>
                <c:pt idx="1">
                  <c:v>Business</c:v>
                </c:pt>
                <c:pt idx="2">
                  <c:v>Dentistry</c:v>
                </c:pt>
                <c:pt idx="3">
                  <c:v>Education</c:v>
                </c:pt>
                <c:pt idx="4">
                  <c:v>Engineering</c:v>
                </c:pt>
                <c:pt idx="5">
                  <c:v>Fine Arts</c:v>
                </c:pt>
                <c:pt idx="6">
                  <c:v>Health</c:v>
                </c:pt>
                <c:pt idx="7">
                  <c:v>Humanities</c:v>
                </c:pt>
                <c:pt idx="8">
                  <c:v>Law</c:v>
                </c:pt>
                <c:pt idx="9">
                  <c:v>Medicine</c:v>
                </c:pt>
                <c:pt idx="10">
                  <c:v>Mines &amp; Earth Sciences</c:v>
                </c:pt>
                <c:pt idx="11">
                  <c:v>Nursing</c:v>
                </c:pt>
                <c:pt idx="12">
                  <c:v>Pharmacy</c:v>
                </c:pt>
                <c:pt idx="13">
                  <c:v>Science</c:v>
                </c:pt>
                <c:pt idx="14">
                  <c:v>Social &amp; Behavioral Science</c:v>
                </c:pt>
                <c:pt idx="15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Ethnicity!$C$46:$C$93</c15:sqref>
                  </c15:fullRef>
                </c:ext>
              </c:extLst>
              <c:f>(Ethnicity!$C$48,Ethnicity!$C$51,Ethnicity!$C$54,Ethnicity!$C$57,Ethnicity!$C$60,Ethnicity!$C$63,Ethnicity!$C$66,Ethnicity!$C$69,Ethnicity!$C$72,Ethnicity!$C$75,Ethnicity!$C$78,Ethnicity!$C$81,Ethnicity!$C$84,Ethnicity!$C$87,Ethnicity!$C$90,Ethnicity!$C$93)</c:f>
              <c:numCache>
                <c:formatCode>0.00%</c:formatCode>
                <c:ptCount val="16"/>
                <c:pt idx="0">
                  <c:v>0.71540000000000004</c:v>
                </c:pt>
                <c:pt idx="1">
                  <c:v>0.44173999999999997</c:v>
                </c:pt>
                <c:pt idx="3">
                  <c:v>0.64078999999999997</c:v>
                </c:pt>
                <c:pt idx="4">
                  <c:v>0.43143999999999999</c:v>
                </c:pt>
                <c:pt idx="5">
                  <c:v>0.61552999999999991</c:v>
                </c:pt>
                <c:pt idx="6">
                  <c:v>0.74280999999999997</c:v>
                </c:pt>
                <c:pt idx="7">
                  <c:v>0.72465999999999986</c:v>
                </c:pt>
                <c:pt idx="9">
                  <c:v>0.53049999999999997</c:v>
                </c:pt>
                <c:pt idx="10">
                  <c:v>0.35469999999999996</c:v>
                </c:pt>
                <c:pt idx="11">
                  <c:v>0.74797999999999987</c:v>
                </c:pt>
                <c:pt idx="12">
                  <c:v>0.41382000000000002</c:v>
                </c:pt>
                <c:pt idx="13">
                  <c:v>0.51979999999999993</c:v>
                </c:pt>
                <c:pt idx="14">
                  <c:v>0.60880000000000001</c:v>
                </c:pt>
                <c:pt idx="15">
                  <c:v>0.60054999999999992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D-4D2E-BC39-97E91699E30C}"/>
            </c:ext>
          </c:extLst>
        </c:ser>
        <c:ser>
          <c:idx val="1"/>
          <c:order val="1"/>
          <c:tx>
            <c:strRef>
              <c:f>Ethnicity!$D$45</c:f>
              <c:strCache>
                <c:ptCount val="1"/>
                <c:pt idx="0">
                  <c:v>Foreign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ethnicity'!$K$46:$K$93</c15:sqref>
                    </c15:fullRef>
                  </c:ext>
                </c:extLst>
                <c:f>('[1]Formatted ethnicity'!$K$48,'[1]Formatted ethnicity'!$K$51,'[1]Formatted ethnicity'!$K$54,'[1]Formatted ethnicity'!$K$57,'[1]Formatted ethnicity'!$K$60,'[1]Formatted ethnicity'!$K$63,'[1]Formatted ethnicity'!$K$66,'[1]Formatted ethnicity'!$K$69,'[1]Formatted ethnicity'!$K$72,'[1]Formatted ethnicity'!$K$75,'[1]Formatted ethnicity'!$K$78,'[1]Formatted ethnicity'!$K$81,'[1]Formatted ethnicity'!$K$84,'[1]Formatted ethnicity'!$K$87,'[1]Formatted ethnicity'!$K$90,'[1]Formatted ethnicity'!$K$93)</c:f>
                <c:numCache>
                  <c:formatCode>General</c:formatCode>
                  <c:ptCount val="16"/>
                  <c:pt idx="0">
                    <c:v>0.13253745202951575</c:v>
                  </c:pt>
                  <c:pt idx="1">
                    <c:v>4.4057260720819023E-2</c:v>
                  </c:pt>
                  <c:pt idx="3">
                    <c:v>7.3044963321686899E-3</c:v>
                  </c:pt>
                  <c:pt idx="4">
                    <c:v>1.4016403089079433E-2</c:v>
                  </c:pt>
                  <c:pt idx="5">
                    <c:v>4.1047588912816353E-2</c:v>
                  </c:pt>
                  <c:pt idx="6">
                    <c:v>4.091369778774169E-2</c:v>
                  </c:pt>
                  <c:pt idx="7">
                    <c:v>2.1588422823356105E-2</c:v>
                  </c:pt>
                  <c:pt idx="9">
                    <c:v>5.4482560920394066E-2</c:v>
                  </c:pt>
                  <c:pt idx="10">
                    <c:v>6.0004263737393808E-2</c:v>
                  </c:pt>
                  <c:pt idx="11">
                    <c:v>0.1795582913707969</c:v>
                  </c:pt>
                  <c:pt idx="12">
                    <c:v>0.12285692717773625</c:v>
                  </c:pt>
                  <c:pt idx="13">
                    <c:v>2.9268111202011879E-2</c:v>
                  </c:pt>
                  <c:pt idx="14">
                    <c:v>3.2639001891057264E-2</c:v>
                  </c:pt>
                  <c:pt idx="15">
                    <c:v>3.5984169358822746E-2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ethnicity'!$K$46:$K$93</c15:sqref>
                    </c15:fullRef>
                  </c:ext>
                </c:extLst>
                <c:f>('[1]Formatted ethnicity'!$K$48,'[1]Formatted ethnicity'!$K$51,'[1]Formatted ethnicity'!$K$54,'[1]Formatted ethnicity'!$K$57,'[1]Formatted ethnicity'!$K$60,'[1]Formatted ethnicity'!$K$63,'[1]Formatted ethnicity'!$K$66,'[1]Formatted ethnicity'!$K$69,'[1]Formatted ethnicity'!$K$72,'[1]Formatted ethnicity'!$K$75,'[1]Formatted ethnicity'!$K$78,'[1]Formatted ethnicity'!$K$81,'[1]Formatted ethnicity'!$K$84,'[1]Formatted ethnicity'!$K$87,'[1]Formatted ethnicity'!$K$90,'[1]Formatted ethnicity'!$K$93)</c:f>
                <c:numCache>
                  <c:formatCode>General</c:formatCode>
                  <c:ptCount val="16"/>
                  <c:pt idx="0">
                    <c:v>0.13253745202951575</c:v>
                  </c:pt>
                  <c:pt idx="1">
                    <c:v>4.4057260720819023E-2</c:v>
                  </c:pt>
                  <c:pt idx="3">
                    <c:v>7.3044963321686899E-3</c:v>
                  </c:pt>
                  <c:pt idx="4">
                    <c:v>1.4016403089079433E-2</c:v>
                  </c:pt>
                  <c:pt idx="5">
                    <c:v>4.1047588912816353E-2</c:v>
                  </c:pt>
                  <c:pt idx="6">
                    <c:v>4.091369778774169E-2</c:v>
                  </c:pt>
                  <c:pt idx="7">
                    <c:v>2.1588422823356105E-2</c:v>
                  </c:pt>
                  <c:pt idx="9">
                    <c:v>5.4482560920394066E-2</c:v>
                  </c:pt>
                  <c:pt idx="10">
                    <c:v>6.0004263737393808E-2</c:v>
                  </c:pt>
                  <c:pt idx="11">
                    <c:v>0.1795582913707969</c:v>
                  </c:pt>
                  <c:pt idx="12">
                    <c:v>0.12285692717773625</c:v>
                  </c:pt>
                  <c:pt idx="13">
                    <c:v>2.9268111202011879E-2</c:v>
                  </c:pt>
                  <c:pt idx="14">
                    <c:v>3.2639001891057264E-2</c:v>
                  </c:pt>
                  <c:pt idx="15">
                    <c:v>3.5984169358822746E-2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Ethnicity!$B$46:$B$93</c15:sqref>
                  </c15:fullRef>
                </c:ext>
              </c:extLst>
              <c:f>(Ethnicity!$B$48,Ethnicity!$B$51,Ethnicity!$B$54,Ethnicity!$B$57,Ethnicity!$B$60,Ethnicity!$B$63,Ethnicity!$B$66,Ethnicity!$B$69,Ethnicity!$B$72,Ethnicity!$B$75,Ethnicity!$B$78,Ethnicity!$B$81,Ethnicity!$B$84,Ethnicity!$B$87,Ethnicity!$B$90,Ethnicity!$B$93)</c:f>
              <c:strCache>
                <c:ptCount val="16"/>
                <c:pt idx="0">
                  <c:v>A+P</c:v>
                </c:pt>
                <c:pt idx="1">
                  <c:v>Business</c:v>
                </c:pt>
                <c:pt idx="2">
                  <c:v>Dentistry</c:v>
                </c:pt>
                <c:pt idx="3">
                  <c:v>Education</c:v>
                </c:pt>
                <c:pt idx="4">
                  <c:v>Engineering</c:v>
                </c:pt>
                <c:pt idx="5">
                  <c:v>Fine Arts</c:v>
                </c:pt>
                <c:pt idx="6">
                  <c:v>Health</c:v>
                </c:pt>
                <c:pt idx="7">
                  <c:v>Humanities</c:v>
                </c:pt>
                <c:pt idx="8">
                  <c:v>Law</c:v>
                </c:pt>
                <c:pt idx="9">
                  <c:v>Medicine</c:v>
                </c:pt>
                <c:pt idx="10">
                  <c:v>Mines &amp; Earth Sciences</c:v>
                </c:pt>
                <c:pt idx="11">
                  <c:v>Nursing</c:v>
                </c:pt>
                <c:pt idx="12">
                  <c:v>Pharmacy</c:v>
                </c:pt>
                <c:pt idx="13">
                  <c:v>Science</c:v>
                </c:pt>
                <c:pt idx="14">
                  <c:v>Social &amp; Behavioral Science</c:v>
                </c:pt>
                <c:pt idx="15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Ethnicity!$D$46:$D$93</c15:sqref>
                  </c15:fullRef>
                </c:ext>
              </c:extLst>
              <c:f>(Ethnicity!$D$48,Ethnicity!$D$51,Ethnicity!$D$54,Ethnicity!$D$57,Ethnicity!$D$60,Ethnicity!$D$63,Ethnicity!$D$66,Ethnicity!$D$69,Ethnicity!$D$72,Ethnicity!$D$75,Ethnicity!$D$78,Ethnicity!$D$81,Ethnicity!$D$84,Ethnicity!$D$87,Ethnicity!$D$90,Ethnicity!$D$93)</c:f>
              <c:numCache>
                <c:formatCode>0.00%</c:formatCode>
                <c:ptCount val="16"/>
                <c:pt idx="0">
                  <c:v>0.22635714285714287</c:v>
                </c:pt>
                <c:pt idx="1">
                  <c:v>0.43640000000000001</c:v>
                </c:pt>
                <c:pt idx="3">
                  <c:v>4.4330000000000008E-2</c:v>
                </c:pt>
                <c:pt idx="4">
                  <c:v>0.46702000000000005</c:v>
                </c:pt>
                <c:pt idx="5">
                  <c:v>0.26336999999999999</c:v>
                </c:pt>
                <c:pt idx="6">
                  <c:v>0.13082000000000002</c:v>
                </c:pt>
                <c:pt idx="7">
                  <c:v>0.10599999999999998</c:v>
                </c:pt>
                <c:pt idx="9">
                  <c:v>0.27854999999999996</c:v>
                </c:pt>
                <c:pt idx="10">
                  <c:v>0.55394999999999994</c:v>
                </c:pt>
                <c:pt idx="11">
                  <c:v>0.1018</c:v>
                </c:pt>
                <c:pt idx="12">
                  <c:v>0.46442999999999995</c:v>
                </c:pt>
                <c:pt idx="13">
                  <c:v>0.37863000000000002</c:v>
                </c:pt>
                <c:pt idx="14">
                  <c:v>0.25860000000000005</c:v>
                </c:pt>
                <c:pt idx="15">
                  <c:v>0.14134000000000002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D-4D2E-BC39-97E91699E30C}"/>
            </c:ext>
          </c:extLst>
        </c:ser>
        <c:ser>
          <c:idx val="2"/>
          <c:order val="2"/>
          <c:tx>
            <c:strRef>
              <c:f>Ethnicity!$E$45</c:f>
              <c:strCache>
                <c:ptCount val="1"/>
                <c:pt idx="0">
                  <c:v>Minority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ethnicity'!$L$46:$L$93</c15:sqref>
                    </c15:fullRef>
                  </c:ext>
                </c:extLst>
                <c:f>('[1]Formatted ethnicity'!$L$48,'[1]Formatted ethnicity'!$L$51,'[1]Formatted ethnicity'!$L$54,'[1]Formatted ethnicity'!$L$57,'[1]Formatted ethnicity'!$L$60,'[1]Formatted ethnicity'!$L$63,'[1]Formatted ethnicity'!$L$66,'[1]Formatted ethnicity'!$L$69,'[1]Formatted ethnicity'!$L$72,'[1]Formatted ethnicity'!$L$75,'[1]Formatted ethnicity'!$L$78,'[1]Formatted ethnicity'!$L$81,'[1]Formatted ethnicity'!$L$84,'[1]Formatted ethnicity'!$L$87,'[1]Formatted ethnicity'!$L$90,'[1]Formatted ethnicity'!$L$93)</c:f>
                <c:numCache>
                  <c:formatCode>General</c:formatCode>
                  <c:ptCount val="16"/>
                  <c:pt idx="0">
                    <c:v>3.9889866239076671E-2</c:v>
                  </c:pt>
                  <c:pt idx="1">
                    <c:v>2.9583321126758086E-2</c:v>
                  </c:pt>
                  <c:pt idx="3">
                    <c:v>4.9787945886083339E-2</c:v>
                  </c:pt>
                  <c:pt idx="4">
                    <c:v>9.4757057784631647E-3</c:v>
                  </c:pt>
                  <c:pt idx="5">
                    <c:v>3.9237051650477257E-2</c:v>
                  </c:pt>
                  <c:pt idx="6">
                    <c:v>2.655942812302671E-2</c:v>
                  </c:pt>
                  <c:pt idx="7">
                    <c:v>3.3121761896238437E-2</c:v>
                  </c:pt>
                  <c:pt idx="9">
                    <c:v>4.9976995819187707E-2</c:v>
                  </c:pt>
                  <c:pt idx="10">
                    <c:v>2.2649993868039418E-2</c:v>
                  </c:pt>
                  <c:pt idx="11">
                    <c:v>5.1895430113514496E-2</c:v>
                  </c:pt>
                  <c:pt idx="12">
                    <c:v>2.181393285647196E-2</c:v>
                  </c:pt>
                  <c:pt idx="13">
                    <c:v>1.2659844654128531E-2</c:v>
                  </c:pt>
                  <c:pt idx="14">
                    <c:v>2.6427418421867181E-2</c:v>
                  </c:pt>
                  <c:pt idx="15">
                    <c:v>7.5610349085881767E-2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ethnicity'!$L$46:$L$93</c15:sqref>
                    </c15:fullRef>
                  </c:ext>
                </c:extLst>
                <c:f>('[1]Formatted ethnicity'!$L$48,'[1]Formatted ethnicity'!$L$51,'[1]Formatted ethnicity'!$L$54,'[1]Formatted ethnicity'!$L$57,'[1]Formatted ethnicity'!$L$60,'[1]Formatted ethnicity'!$L$63,'[1]Formatted ethnicity'!$L$66,'[1]Formatted ethnicity'!$L$69,'[1]Formatted ethnicity'!$L$72,'[1]Formatted ethnicity'!$L$75,'[1]Formatted ethnicity'!$L$78,'[1]Formatted ethnicity'!$L$81,'[1]Formatted ethnicity'!$L$84,'[1]Formatted ethnicity'!$L$87,'[1]Formatted ethnicity'!$L$90,'[1]Formatted ethnicity'!$L$93)</c:f>
                <c:numCache>
                  <c:formatCode>General</c:formatCode>
                  <c:ptCount val="16"/>
                  <c:pt idx="0">
                    <c:v>3.9889866239076671E-2</c:v>
                  </c:pt>
                  <c:pt idx="1">
                    <c:v>2.9583321126758086E-2</c:v>
                  </c:pt>
                  <c:pt idx="3">
                    <c:v>4.9787945886083339E-2</c:v>
                  </c:pt>
                  <c:pt idx="4">
                    <c:v>9.4757057784631647E-3</c:v>
                  </c:pt>
                  <c:pt idx="5">
                    <c:v>3.9237051650477257E-2</c:v>
                  </c:pt>
                  <c:pt idx="6">
                    <c:v>2.655942812302671E-2</c:v>
                  </c:pt>
                  <c:pt idx="7">
                    <c:v>3.3121761896238437E-2</c:v>
                  </c:pt>
                  <c:pt idx="9">
                    <c:v>4.9976995819187707E-2</c:v>
                  </c:pt>
                  <c:pt idx="10">
                    <c:v>2.2649993868039418E-2</c:v>
                  </c:pt>
                  <c:pt idx="11">
                    <c:v>5.1895430113514496E-2</c:v>
                  </c:pt>
                  <c:pt idx="12">
                    <c:v>2.181393285647196E-2</c:v>
                  </c:pt>
                  <c:pt idx="13">
                    <c:v>1.2659844654128531E-2</c:v>
                  </c:pt>
                  <c:pt idx="14">
                    <c:v>2.6427418421867181E-2</c:v>
                  </c:pt>
                  <c:pt idx="15">
                    <c:v>7.5610349085881767E-2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Ethnicity!$B$46:$B$93</c15:sqref>
                  </c15:fullRef>
                </c:ext>
              </c:extLst>
              <c:f>(Ethnicity!$B$48,Ethnicity!$B$51,Ethnicity!$B$54,Ethnicity!$B$57,Ethnicity!$B$60,Ethnicity!$B$63,Ethnicity!$B$66,Ethnicity!$B$69,Ethnicity!$B$72,Ethnicity!$B$75,Ethnicity!$B$78,Ethnicity!$B$81,Ethnicity!$B$84,Ethnicity!$B$87,Ethnicity!$B$90,Ethnicity!$B$93)</c:f>
              <c:strCache>
                <c:ptCount val="16"/>
                <c:pt idx="0">
                  <c:v>A+P</c:v>
                </c:pt>
                <c:pt idx="1">
                  <c:v>Business</c:v>
                </c:pt>
                <c:pt idx="2">
                  <c:v>Dentistry</c:v>
                </c:pt>
                <c:pt idx="3">
                  <c:v>Education</c:v>
                </c:pt>
                <c:pt idx="4">
                  <c:v>Engineering</c:v>
                </c:pt>
                <c:pt idx="5">
                  <c:v>Fine Arts</c:v>
                </c:pt>
                <c:pt idx="6">
                  <c:v>Health</c:v>
                </c:pt>
                <c:pt idx="7">
                  <c:v>Humanities</c:v>
                </c:pt>
                <c:pt idx="8">
                  <c:v>Law</c:v>
                </c:pt>
                <c:pt idx="9">
                  <c:v>Medicine</c:v>
                </c:pt>
                <c:pt idx="10">
                  <c:v>Mines &amp; Earth Sciences</c:v>
                </c:pt>
                <c:pt idx="11">
                  <c:v>Nursing</c:v>
                </c:pt>
                <c:pt idx="12">
                  <c:v>Pharmacy</c:v>
                </c:pt>
                <c:pt idx="13">
                  <c:v>Science</c:v>
                </c:pt>
                <c:pt idx="14">
                  <c:v>Social &amp; Behavioral Science</c:v>
                </c:pt>
                <c:pt idx="15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Ethnicity!$E$46:$E$93</c15:sqref>
                  </c15:fullRef>
                </c:ext>
              </c:extLst>
              <c:f>(Ethnicity!$E$48,Ethnicity!$E$51,Ethnicity!$E$54,Ethnicity!$E$57,Ethnicity!$E$60,Ethnicity!$E$63,Ethnicity!$E$66,Ethnicity!$E$69,Ethnicity!$E$72,Ethnicity!$E$75,Ethnicity!$E$78,Ethnicity!$E$81,Ethnicity!$E$84,Ethnicity!$E$87,Ethnicity!$E$90,Ethnicity!$E$93)</c:f>
              <c:numCache>
                <c:formatCode>0.00%</c:formatCode>
                <c:ptCount val="16"/>
                <c:pt idx="0">
                  <c:v>5.0285714285714281E-2</c:v>
                </c:pt>
                <c:pt idx="1">
                  <c:v>7.7419999999999989E-2</c:v>
                </c:pt>
                <c:pt idx="3">
                  <c:v>0.25747999999999999</c:v>
                </c:pt>
                <c:pt idx="4">
                  <c:v>5.2069999999999991E-2</c:v>
                </c:pt>
                <c:pt idx="5">
                  <c:v>9.6379999999999993E-2</c:v>
                </c:pt>
                <c:pt idx="6">
                  <c:v>4.9689999999999998E-2</c:v>
                </c:pt>
                <c:pt idx="7">
                  <c:v>0.1026</c:v>
                </c:pt>
                <c:pt idx="9">
                  <c:v>0.10873000000000002</c:v>
                </c:pt>
                <c:pt idx="10">
                  <c:v>5.5999999999999994E-2</c:v>
                </c:pt>
                <c:pt idx="11">
                  <c:v>0.11167000000000001</c:v>
                </c:pt>
                <c:pt idx="12">
                  <c:v>6.4590000000000009E-2</c:v>
                </c:pt>
                <c:pt idx="13">
                  <c:v>5.3649999999999996E-2</c:v>
                </c:pt>
                <c:pt idx="14">
                  <c:v>7.8779999999999989E-2</c:v>
                </c:pt>
                <c:pt idx="15">
                  <c:v>0.17233999999999999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1D-4D2E-BC39-97E91699E30C}"/>
            </c:ext>
          </c:extLst>
        </c:ser>
        <c:ser>
          <c:idx val="3"/>
          <c:order val="3"/>
          <c:tx>
            <c:strRef>
              <c:f>Ethnicity!$F$45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ethnicity'!$M$46:$M$93</c15:sqref>
                    </c15:fullRef>
                  </c:ext>
                </c:extLst>
                <c:f>('[1]Formatted ethnicity'!$M$48,'[1]Formatted ethnicity'!$M$51,'[1]Formatted ethnicity'!$M$54,'[1]Formatted ethnicity'!$M$57,'[1]Formatted ethnicity'!$M$60,'[1]Formatted ethnicity'!$M$63,'[1]Formatted ethnicity'!$M$66,'[1]Formatted ethnicity'!$M$69,'[1]Formatted ethnicity'!$M$72,'[1]Formatted ethnicity'!$M$75,'[1]Formatted ethnicity'!$M$78,'[1]Formatted ethnicity'!$M$81,'[1]Formatted ethnicity'!$M$84,'[1]Formatted ethnicity'!$M$87,'[1]Formatted ethnicity'!$M$90,'[1]Formatted ethnicity'!$M$93)</c:f>
                <c:numCache>
                  <c:formatCode>General</c:formatCode>
                  <c:ptCount val="16"/>
                  <c:pt idx="0">
                    <c:v>2.1014824699313032E-2</c:v>
                  </c:pt>
                  <c:pt idx="1">
                    <c:v>2.4675775345242727E-2</c:v>
                  </c:pt>
                  <c:pt idx="3">
                    <c:v>1.9184394699859577E-2</c:v>
                  </c:pt>
                  <c:pt idx="4">
                    <c:v>1.7976048879921665E-2</c:v>
                  </c:pt>
                  <c:pt idx="5">
                    <c:v>2.5496590185966266E-2</c:v>
                  </c:pt>
                  <c:pt idx="6">
                    <c:v>1.7901660382334553E-2</c:v>
                  </c:pt>
                  <c:pt idx="7">
                    <c:v>2.7767889128752044E-2</c:v>
                  </c:pt>
                  <c:pt idx="9">
                    <c:v>5.0724992744098932E-2</c:v>
                  </c:pt>
                  <c:pt idx="10">
                    <c:v>1.4126024053340538E-2</c:v>
                  </c:pt>
                  <c:pt idx="11">
                    <c:v>1.0214591959001058E-2</c:v>
                  </c:pt>
                  <c:pt idx="12">
                    <c:v>3.4275232392436905E-2</c:v>
                  </c:pt>
                  <c:pt idx="13">
                    <c:v>1.3994367914748122E-2</c:v>
                  </c:pt>
                  <c:pt idx="14">
                    <c:v>1.2933973351861618E-2</c:v>
                  </c:pt>
                  <c:pt idx="15">
                    <c:v>5.1078076401611772E-2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ethnicity'!$M$46:$M$93</c15:sqref>
                    </c15:fullRef>
                  </c:ext>
                </c:extLst>
                <c:f>('[1]Formatted ethnicity'!$M$48,'[1]Formatted ethnicity'!$M$51,'[1]Formatted ethnicity'!$M$54,'[1]Formatted ethnicity'!$M$57,'[1]Formatted ethnicity'!$M$60,'[1]Formatted ethnicity'!$M$63,'[1]Formatted ethnicity'!$M$66,'[1]Formatted ethnicity'!$M$69,'[1]Formatted ethnicity'!$M$72,'[1]Formatted ethnicity'!$M$75,'[1]Formatted ethnicity'!$M$78,'[1]Formatted ethnicity'!$M$81,'[1]Formatted ethnicity'!$M$84,'[1]Formatted ethnicity'!$M$87,'[1]Formatted ethnicity'!$M$90,'[1]Formatted ethnicity'!$M$93)</c:f>
                <c:numCache>
                  <c:formatCode>General</c:formatCode>
                  <c:ptCount val="16"/>
                  <c:pt idx="0">
                    <c:v>2.1014824699313032E-2</c:v>
                  </c:pt>
                  <c:pt idx="1">
                    <c:v>2.4675775345242727E-2</c:v>
                  </c:pt>
                  <c:pt idx="3">
                    <c:v>1.9184394699859577E-2</c:v>
                  </c:pt>
                  <c:pt idx="4">
                    <c:v>1.7976048879921665E-2</c:v>
                  </c:pt>
                  <c:pt idx="5">
                    <c:v>2.5496590185966266E-2</c:v>
                  </c:pt>
                  <c:pt idx="6">
                    <c:v>1.7901660382334553E-2</c:v>
                  </c:pt>
                  <c:pt idx="7">
                    <c:v>2.7767889128752044E-2</c:v>
                  </c:pt>
                  <c:pt idx="9">
                    <c:v>5.0724992744098932E-2</c:v>
                  </c:pt>
                  <c:pt idx="10">
                    <c:v>1.4126024053340538E-2</c:v>
                  </c:pt>
                  <c:pt idx="11">
                    <c:v>1.0214591959001058E-2</c:v>
                  </c:pt>
                  <c:pt idx="12">
                    <c:v>3.4275232392436905E-2</c:v>
                  </c:pt>
                  <c:pt idx="13">
                    <c:v>1.3994367914748122E-2</c:v>
                  </c:pt>
                  <c:pt idx="14">
                    <c:v>1.2933973351861618E-2</c:v>
                  </c:pt>
                  <c:pt idx="15">
                    <c:v>5.1078076401611772E-2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Ethnicity!$B$46:$B$93</c15:sqref>
                  </c15:fullRef>
                </c:ext>
              </c:extLst>
              <c:f>(Ethnicity!$B$48,Ethnicity!$B$51,Ethnicity!$B$54,Ethnicity!$B$57,Ethnicity!$B$60,Ethnicity!$B$63,Ethnicity!$B$66,Ethnicity!$B$69,Ethnicity!$B$72,Ethnicity!$B$75,Ethnicity!$B$78,Ethnicity!$B$81,Ethnicity!$B$84,Ethnicity!$B$87,Ethnicity!$B$90,Ethnicity!$B$93)</c:f>
              <c:strCache>
                <c:ptCount val="16"/>
                <c:pt idx="0">
                  <c:v>A+P</c:v>
                </c:pt>
                <c:pt idx="1">
                  <c:v>Business</c:v>
                </c:pt>
                <c:pt idx="2">
                  <c:v>Dentistry</c:v>
                </c:pt>
                <c:pt idx="3">
                  <c:v>Education</c:v>
                </c:pt>
                <c:pt idx="4">
                  <c:v>Engineering</c:v>
                </c:pt>
                <c:pt idx="5">
                  <c:v>Fine Arts</c:v>
                </c:pt>
                <c:pt idx="6">
                  <c:v>Health</c:v>
                </c:pt>
                <c:pt idx="7">
                  <c:v>Humanities</c:v>
                </c:pt>
                <c:pt idx="8">
                  <c:v>Law</c:v>
                </c:pt>
                <c:pt idx="9">
                  <c:v>Medicine</c:v>
                </c:pt>
                <c:pt idx="10">
                  <c:v>Mines &amp; Earth Sciences</c:v>
                </c:pt>
                <c:pt idx="11">
                  <c:v>Nursing</c:v>
                </c:pt>
                <c:pt idx="12">
                  <c:v>Pharmacy</c:v>
                </c:pt>
                <c:pt idx="13">
                  <c:v>Science</c:v>
                </c:pt>
                <c:pt idx="14">
                  <c:v>Social &amp; Behavioral Science</c:v>
                </c:pt>
                <c:pt idx="15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Ethnicity!$F$46:$F$93</c15:sqref>
                  </c15:fullRef>
                </c:ext>
              </c:extLst>
              <c:f>(Ethnicity!$F$48,Ethnicity!$F$51,Ethnicity!$F$54,Ethnicity!$F$57,Ethnicity!$F$60,Ethnicity!$F$63,Ethnicity!$F$66,Ethnicity!$F$69,Ethnicity!$F$72,Ethnicity!$F$75,Ethnicity!$F$78,Ethnicity!$F$81,Ethnicity!$F$84,Ethnicity!$F$87,Ethnicity!$F$90,Ethnicity!$F$93)</c:f>
              <c:numCache>
                <c:formatCode>0.00%</c:formatCode>
                <c:ptCount val="16"/>
                <c:pt idx="0">
                  <c:v>7.9428571428571421E-3</c:v>
                </c:pt>
                <c:pt idx="1">
                  <c:v>4.4450000000000003E-2</c:v>
                </c:pt>
                <c:pt idx="3">
                  <c:v>5.7409999999999996E-2</c:v>
                </c:pt>
                <c:pt idx="4">
                  <c:v>4.9450000000000001E-2</c:v>
                </c:pt>
                <c:pt idx="5">
                  <c:v>2.4749999999999994E-2</c:v>
                </c:pt>
                <c:pt idx="6">
                  <c:v>7.6649999999999996E-2</c:v>
                </c:pt>
                <c:pt idx="7">
                  <c:v>6.6729999999999998E-2</c:v>
                </c:pt>
                <c:pt idx="9">
                  <c:v>8.2240000000000008E-2</c:v>
                </c:pt>
                <c:pt idx="10">
                  <c:v>3.533E-2</c:v>
                </c:pt>
                <c:pt idx="11">
                  <c:v>3.857E-2</c:v>
                </c:pt>
                <c:pt idx="12">
                  <c:v>5.7139999999999989E-2</c:v>
                </c:pt>
                <c:pt idx="13">
                  <c:v>4.803000000000001E-2</c:v>
                </c:pt>
                <c:pt idx="14">
                  <c:v>5.3810000000000004E-2</c:v>
                </c:pt>
                <c:pt idx="15">
                  <c:v>8.5789999999999991E-2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D-4D2E-BC39-97E91699E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overlap val="100"/>
        <c:axId val="479233856"/>
        <c:axId val="479230248"/>
      </c:barChart>
      <c:catAx>
        <c:axId val="47923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230248"/>
        <c:crosses val="autoZero"/>
        <c:auto val="1"/>
        <c:lblAlgn val="ctr"/>
        <c:lblOffset val="100"/>
        <c:noMultiLvlLbl val="1"/>
      </c:catAx>
      <c:valAx>
        <c:axId val="47923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23385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Ethnicity - 2007-2008 to 2016-2017</a:t>
            </a:r>
          </a:p>
          <a:p>
            <a:pPr>
              <a:defRPr/>
            </a:pPr>
            <a:r>
              <a:rPr lang="en-US"/>
              <a:t>Master's Degrees</a:t>
            </a:r>
          </a:p>
        </c:rich>
      </c:tx>
      <c:layout>
        <c:manualLayout>
          <c:xMode val="edge"/>
          <c:yMode val="edge"/>
          <c:x val="0.311411023808294"/>
          <c:y val="1.96947347134741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793170112826714E-2"/>
          <c:y val="0.19644494825335687"/>
          <c:w val="0.88710724702905286"/>
          <c:h val="0.7644028697866420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Ethnicity!$C$45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ethnicity'!$J$46:$J$93</c15:sqref>
                    </c15:fullRef>
                  </c:ext>
                </c:extLst>
                <c:f>('[1]Formatted ethnicity'!$J$46,'[1]Formatted ethnicity'!$J$49,'[1]Formatted ethnicity'!$J$52,'[1]Formatted ethnicity'!$J$55,'[1]Formatted ethnicity'!$J$58,'[1]Formatted ethnicity'!$J$61,'[1]Formatted ethnicity'!$J$64,'[1]Formatted ethnicity'!$J$67,'[1]Formatted ethnicity'!$J$70,'[1]Formatted ethnicity'!$J$73,'[1]Formatted ethnicity'!$J$76,'[1]Formatted ethnicity'!$J$79,'[1]Formatted ethnicity'!$J$82,'[1]Formatted ethnicity'!$J$85,'[1]Formatted ethnicity'!$J$88,'[1]Formatted ethnicity'!$J$91)</c:f>
                <c:numCache>
                  <c:formatCode>General</c:formatCode>
                  <c:ptCount val="16"/>
                  <c:pt idx="0">
                    <c:v>4.6417574497405849E-2</c:v>
                  </c:pt>
                  <c:pt idx="1">
                    <c:v>0.10515499459792112</c:v>
                  </c:pt>
                  <c:pt idx="3">
                    <c:v>3.439498671479771E-2</c:v>
                  </c:pt>
                  <c:pt idx="4">
                    <c:v>7.1617273676739077E-2</c:v>
                  </c:pt>
                  <c:pt idx="5">
                    <c:v>4.6576776521256941E-2</c:v>
                  </c:pt>
                  <c:pt idx="6">
                    <c:v>2.4066537395774711E-2</c:v>
                  </c:pt>
                  <c:pt idx="7">
                    <c:v>6.5153183600905745E-2</c:v>
                  </c:pt>
                  <c:pt idx="9">
                    <c:v>4.1443289230250813E-2</c:v>
                  </c:pt>
                  <c:pt idx="10">
                    <c:v>4.5356984026718533E-2</c:v>
                  </c:pt>
                  <c:pt idx="11">
                    <c:v>5.121117608057401E-2</c:v>
                  </c:pt>
                  <c:pt idx="12">
                    <c:v>0.15641707467536892</c:v>
                  </c:pt>
                  <c:pt idx="13">
                    <c:v>6.0580213124602177E-2</c:v>
                  </c:pt>
                  <c:pt idx="14">
                    <c:v>3.7175471303894286E-2</c:v>
                  </c:pt>
                  <c:pt idx="15">
                    <c:v>3.2557477379756145E-2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ethnicity'!$J$46:$J$93</c15:sqref>
                    </c15:fullRef>
                  </c:ext>
                </c:extLst>
                <c:f>('[1]Formatted ethnicity'!$J$46,'[1]Formatted ethnicity'!$J$49,'[1]Formatted ethnicity'!$J$52,'[1]Formatted ethnicity'!$J$55,'[1]Formatted ethnicity'!$J$58,'[1]Formatted ethnicity'!$J$61,'[1]Formatted ethnicity'!$J$64,'[1]Formatted ethnicity'!$J$67,'[1]Formatted ethnicity'!$J$70,'[1]Formatted ethnicity'!$J$73,'[1]Formatted ethnicity'!$J$76,'[1]Formatted ethnicity'!$J$79,'[1]Formatted ethnicity'!$J$82,'[1]Formatted ethnicity'!$J$85,'[1]Formatted ethnicity'!$J$88,'[1]Formatted ethnicity'!$J$91)</c:f>
                <c:numCache>
                  <c:formatCode>General</c:formatCode>
                  <c:ptCount val="16"/>
                  <c:pt idx="0">
                    <c:v>4.6417574497405849E-2</c:v>
                  </c:pt>
                  <c:pt idx="1">
                    <c:v>0.10515499459792112</c:v>
                  </c:pt>
                  <c:pt idx="3">
                    <c:v>3.439498671479771E-2</c:v>
                  </c:pt>
                  <c:pt idx="4">
                    <c:v>7.1617273676739077E-2</c:v>
                  </c:pt>
                  <c:pt idx="5">
                    <c:v>4.6576776521256941E-2</c:v>
                  </c:pt>
                  <c:pt idx="6">
                    <c:v>2.4066537395774711E-2</c:v>
                  </c:pt>
                  <c:pt idx="7">
                    <c:v>6.5153183600905745E-2</c:v>
                  </c:pt>
                  <c:pt idx="9">
                    <c:v>4.1443289230250813E-2</c:v>
                  </c:pt>
                  <c:pt idx="10">
                    <c:v>4.5356984026718533E-2</c:v>
                  </c:pt>
                  <c:pt idx="11">
                    <c:v>5.121117608057401E-2</c:v>
                  </c:pt>
                  <c:pt idx="12">
                    <c:v>0.15641707467536892</c:v>
                  </c:pt>
                  <c:pt idx="13">
                    <c:v>6.0580213124602177E-2</c:v>
                  </c:pt>
                  <c:pt idx="14">
                    <c:v>3.7175471303894286E-2</c:v>
                  </c:pt>
                  <c:pt idx="15">
                    <c:v>3.2557477379756145E-2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Ethnicity!$B$46:$B$93</c15:sqref>
                  </c15:fullRef>
                </c:ext>
              </c:extLst>
              <c:f>(Ethnicity!$B$46,Ethnicity!$B$49,Ethnicity!$B$52,Ethnicity!$B$55,Ethnicity!$B$58,Ethnicity!$B$61,Ethnicity!$B$64,Ethnicity!$B$67,Ethnicity!$B$70,Ethnicity!$B$73,Ethnicity!$B$76,Ethnicity!$B$79,Ethnicity!$B$82,Ethnicity!$B$85,Ethnicity!$B$88,Ethnicity!$B$91)</c:f>
              <c:strCache>
                <c:ptCount val="16"/>
                <c:pt idx="0">
                  <c:v>A+P</c:v>
                </c:pt>
                <c:pt idx="1">
                  <c:v>Business</c:v>
                </c:pt>
                <c:pt idx="2">
                  <c:v>Dentistry</c:v>
                </c:pt>
                <c:pt idx="3">
                  <c:v>Education</c:v>
                </c:pt>
                <c:pt idx="4">
                  <c:v>Engineering</c:v>
                </c:pt>
                <c:pt idx="5">
                  <c:v>Fine Arts</c:v>
                </c:pt>
                <c:pt idx="6">
                  <c:v>Health</c:v>
                </c:pt>
                <c:pt idx="7">
                  <c:v>Humanities</c:v>
                </c:pt>
                <c:pt idx="8">
                  <c:v>Law</c:v>
                </c:pt>
                <c:pt idx="9">
                  <c:v>Medicine</c:v>
                </c:pt>
                <c:pt idx="10">
                  <c:v>Mines &amp; Earth Sciences</c:v>
                </c:pt>
                <c:pt idx="11">
                  <c:v>Nursing</c:v>
                </c:pt>
                <c:pt idx="12">
                  <c:v>Pharmacy</c:v>
                </c:pt>
                <c:pt idx="13">
                  <c:v>Science</c:v>
                </c:pt>
                <c:pt idx="14">
                  <c:v>Social &amp; Behavioral Science</c:v>
                </c:pt>
                <c:pt idx="15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Ethnicity!$C$46:$C$93</c15:sqref>
                  </c15:fullRef>
                </c:ext>
              </c:extLst>
              <c:f>(Ethnicity!$C$46,Ethnicity!$C$49,Ethnicity!$C$52,Ethnicity!$C$55,Ethnicity!$C$58,Ethnicity!$C$61,Ethnicity!$C$64,Ethnicity!$C$67,Ethnicity!$C$70,Ethnicity!$C$73,Ethnicity!$C$76,Ethnicity!$C$79,Ethnicity!$C$82,Ethnicity!$C$85,Ethnicity!$C$88,Ethnicity!$C$91)</c:f>
              <c:numCache>
                <c:formatCode>0.00%</c:formatCode>
                <c:ptCount val="16"/>
                <c:pt idx="0">
                  <c:v>0.78543000000000007</c:v>
                </c:pt>
                <c:pt idx="1">
                  <c:v>0.73018000000000005</c:v>
                </c:pt>
                <c:pt idx="3">
                  <c:v>0.76692000000000005</c:v>
                </c:pt>
                <c:pt idx="4">
                  <c:v>0.53544999999999998</c:v>
                </c:pt>
                <c:pt idx="5">
                  <c:v>0.73995</c:v>
                </c:pt>
                <c:pt idx="6">
                  <c:v>0.83423999999999998</c:v>
                </c:pt>
                <c:pt idx="7">
                  <c:v>0.72228000000000003</c:v>
                </c:pt>
                <c:pt idx="9">
                  <c:v>0.7138199999999999</c:v>
                </c:pt>
                <c:pt idx="10">
                  <c:v>0.66416000000000008</c:v>
                </c:pt>
                <c:pt idx="11">
                  <c:v>0.8248700000000001</c:v>
                </c:pt>
                <c:pt idx="12">
                  <c:v>0.47011249999999999</c:v>
                </c:pt>
                <c:pt idx="13">
                  <c:v>0.76270000000000004</c:v>
                </c:pt>
                <c:pt idx="14">
                  <c:v>0.74756999999999996</c:v>
                </c:pt>
                <c:pt idx="15">
                  <c:v>0.79953999999999992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9-4EEC-913C-2DB25A966D26}"/>
            </c:ext>
          </c:extLst>
        </c:ser>
        <c:ser>
          <c:idx val="1"/>
          <c:order val="1"/>
          <c:tx>
            <c:strRef>
              <c:f>Ethnicity!$D$45</c:f>
              <c:strCache>
                <c:ptCount val="1"/>
                <c:pt idx="0">
                  <c:v>Foreign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ethnicity'!$K$46:$K$93</c15:sqref>
                    </c15:fullRef>
                  </c:ext>
                </c:extLst>
                <c:f>('[1]Formatted ethnicity'!$K$46,'[1]Formatted ethnicity'!$K$49,'[1]Formatted ethnicity'!$K$52,'[1]Formatted ethnicity'!$K$55,'[1]Formatted ethnicity'!$K$58,'[1]Formatted ethnicity'!$K$61,'[1]Formatted ethnicity'!$K$64,'[1]Formatted ethnicity'!$K$67,'[1]Formatted ethnicity'!$K$70,'[1]Formatted ethnicity'!$K$73,'[1]Formatted ethnicity'!$K$76,'[1]Formatted ethnicity'!$K$79,'[1]Formatted ethnicity'!$K$82,'[1]Formatted ethnicity'!$K$85,'[1]Formatted ethnicity'!$K$88,'[1]Formatted ethnicity'!$K$91)</c:f>
                <c:numCache>
                  <c:formatCode>General</c:formatCode>
                  <c:ptCount val="16"/>
                  <c:pt idx="0">
                    <c:v>3.1235457060491016E-2</c:v>
                  </c:pt>
                  <c:pt idx="1">
                    <c:v>2.5583651463820047E-2</c:v>
                  </c:pt>
                  <c:pt idx="3">
                    <c:v>5.7987450749661645E-3</c:v>
                  </c:pt>
                  <c:pt idx="4">
                    <c:v>5.8466838654251188E-2</c:v>
                  </c:pt>
                  <c:pt idx="5">
                    <c:v>2.042320303532786E-2</c:v>
                  </c:pt>
                  <c:pt idx="6">
                    <c:v>1.9476641280147762E-2</c:v>
                  </c:pt>
                  <c:pt idx="7">
                    <c:v>5.7675224798483062E-2</c:v>
                  </c:pt>
                  <c:pt idx="9">
                    <c:v>1.8118330190414603E-2</c:v>
                  </c:pt>
                  <c:pt idx="10">
                    <c:v>4.7195621265819172E-2</c:v>
                  </c:pt>
                  <c:pt idx="11">
                    <c:v>2.4556791321343245E-2</c:v>
                  </c:pt>
                  <c:pt idx="12">
                    <c:v>0.24999162271678504</c:v>
                  </c:pt>
                  <c:pt idx="13">
                    <c:v>4.9924553077619026E-2</c:v>
                  </c:pt>
                  <c:pt idx="14">
                    <c:v>2.7213607707256442E-2</c:v>
                  </c:pt>
                  <c:pt idx="15">
                    <c:v>7.0364843652368211E-2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ethnicity'!$K$46:$K$93</c15:sqref>
                    </c15:fullRef>
                  </c:ext>
                </c:extLst>
                <c:f>('[1]Formatted ethnicity'!$K$46,'[1]Formatted ethnicity'!$K$49,'[1]Formatted ethnicity'!$K$52,'[1]Formatted ethnicity'!$K$55,'[1]Formatted ethnicity'!$K$58,'[1]Formatted ethnicity'!$K$61,'[1]Formatted ethnicity'!$K$64,'[1]Formatted ethnicity'!$K$67,'[1]Formatted ethnicity'!$K$70,'[1]Formatted ethnicity'!$K$73,'[1]Formatted ethnicity'!$K$76,'[1]Formatted ethnicity'!$K$79,'[1]Formatted ethnicity'!$K$82,'[1]Formatted ethnicity'!$K$85,'[1]Formatted ethnicity'!$K$88,'[1]Formatted ethnicity'!$K$91)</c:f>
                <c:numCache>
                  <c:formatCode>General</c:formatCode>
                  <c:ptCount val="16"/>
                  <c:pt idx="0">
                    <c:v>3.1235457060491016E-2</c:v>
                  </c:pt>
                  <c:pt idx="1">
                    <c:v>2.5583651463820047E-2</c:v>
                  </c:pt>
                  <c:pt idx="3">
                    <c:v>5.7987450749661645E-3</c:v>
                  </c:pt>
                  <c:pt idx="4">
                    <c:v>5.8466838654251188E-2</c:v>
                  </c:pt>
                  <c:pt idx="5">
                    <c:v>2.042320303532786E-2</c:v>
                  </c:pt>
                  <c:pt idx="6">
                    <c:v>1.9476641280147762E-2</c:v>
                  </c:pt>
                  <c:pt idx="7">
                    <c:v>5.7675224798483062E-2</c:v>
                  </c:pt>
                  <c:pt idx="9">
                    <c:v>1.8118330190414603E-2</c:v>
                  </c:pt>
                  <c:pt idx="10">
                    <c:v>4.7195621265819172E-2</c:v>
                  </c:pt>
                  <c:pt idx="11">
                    <c:v>2.4556791321343245E-2</c:v>
                  </c:pt>
                  <c:pt idx="12">
                    <c:v>0.24999162271678504</c:v>
                  </c:pt>
                  <c:pt idx="13">
                    <c:v>4.9924553077619026E-2</c:v>
                  </c:pt>
                  <c:pt idx="14">
                    <c:v>2.7213607707256442E-2</c:v>
                  </c:pt>
                  <c:pt idx="15">
                    <c:v>7.0364843652368211E-2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Ethnicity!$B$46:$B$93</c15:sqref>
                  </c15:fullRef>
                </c:ext>
              </c:extLst>
              <c:f>(Ethnicity!$B$46,Ethnicity!$B$49,Ethnicity!$B$52,Ethnicity!$B$55,Ethnicity!$B$58,Ethnicity!$B$61,Ethnicity!$B$64,Ethnicity!$B$67,Ethnicity!$B$70,Ethnicity!$B$73,Ethnicity!$B$76,Ethnicity!$B$79,Ethnicity!$B$82,Ethnicity!$B$85,Ethnicity!$B$88,Ethnicity!$B$91)</c:f>
              <c:strCache>
                <c:ptCount val="16"/>
                <c:pt idx="0">
                  <c:v>A+P</c:v>
                </c:pt>
                <c:pt idx="1">
                  <c:v>Business</c:v>
                </c:pt>
                <c:pt idx="2">
                  <c:v>Dentistry</c:v>
                </c:pt>
                <c:pt idx="3">
                  <c:v>Education</c:v>
                </c:pt>
                <c:pt idx="4">
                  <c:v>Engineering</c:v>
                </c:pt>
                <c:pt idx="5">
                  <c:v>Fine Arts</c:v>
                </c:pt>
                <c:pt idx="6">
                  <c:v>Health</c:v>
                </c:pt>
                <c:pt idx="7">
                  <c:v>Humanities</c:v>
                </c:pt>
                <c:pt idx="8">
                  <c:v>Law</c:v>
                </c:pt>
                <c:pt idx="9">
                  <c:v>Medicine</c:v>
                </c:pt>
                <c:pt idx="10">
                  <c:v>Mines &amp; Earth Sciences</c:v>
                </c:pt>
                <c:pt idx="11">
                  <c:v>Nursing</c:v>
                </c:pt>
                <c:pt idx="12">
                  <c:v>Pharmacy</c:v>
                </c:pt>
                <c:pt idx="13">
                  <c:v>Science</c:v>
                </c:pt>
                <c:pt idx="14">
                  <c:v>Social &amp; Behavioral Science</c:v>
                </c:pt>
                <c:pt idx="15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Ethnicity!$D$46:$D$93</c15:sqref>
                  </c15:fullRef>
                </c:ext>
              </c:extLst>
              <c:f>(Ethnicity!$D$46,Ethnicity!$D$49,Ethnicity!$D$52,Ethnicity!$D$55,Ethnicity!$D$58,Ethnicity!$D$61,Ethnicity!$D$64,Ethnicity!$D$67,Ethnicity!$D$70,Ethnicity!$D$73,Ethnicity!$D$76,Ethnicity!$D$79,Ethnicity!$D$82,Ethnicity!$D$85,Ethnicity!$D$88,Ethnicity!$D$91)</c:f>
              <c:numCache>
                <c:formatCode>0.00%</c:formatCode>
                <c:ptCount val="16"/>
                <c:pt idx="0">
                  <c:v>9.7240000000000007E-2</c:v>
                </c:pt>
                <c:pt idx="1">
                  <c:v>8.8889999999999997E-2</c:v>
                </c:pt>
                <c:pt idx="3">
                  <c:v>1.7790000000000004E-2</c:v>
                </c:pt>
                <c:pt idx="4">
                  <c:v>0.36226999999999998</c:v>
                </c:pt>
                <c:pt idx="5">
                  <c:v>0.11145000000000001</c:v>
                </c:pt>
                <c:pt idx="6">
                  <c:v>4.8979999999999996E-2</c:v>
                </c:pt>
                <c:pt idx="7">
                  <c:v>0.10826</c:v>
                </c:pt>
                <c:pt idx="9">
                  <c:v>7.5850000000000001E-2</c:v>
                </c:pt>
                <c:pt idx="10">
                  <c:v>0.23500000000000001</c:v>
                </c:pt>
                <c:pt idx="11">
                  <c:v>5.1040000000000009E-2</c:v>
                </c:pt>
                <c:pt idx="12">
                  <c:v>0.34145000000000003</c:v>
                </c:pt>
                <c:pt idx="13">
                  <c:v>0.10019</c:v>
                </c:pt>
                <c:pt idx="14">
                  <c:v>8.6539999999999992E-2</c:v>
                </c:pt>
                <c:pt idx="15">
                  <c:v>3.1030000000000002E-2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9-4EEC-913C-2DB25A966D26}"/>
            </c:ext>
          </c:extLst>
        </c:ser>
        <c:ser>
          <c:idx val="2"/>
          <c:order val="2"/>
          <c:tx>
            <c:strRef>
              <c:f>Ethnicity!$E$45</c:f>
              <c:strCache>
                <c:ptCount val="1"/>
                <c:pt idx="0">
                  <c:v>Minority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ethnicity'!$L$46:$L$93</c15:sqref>
                    </c15:fullRef>
                  </c:ext>
                </c:extLst>
                <c:f>('[1]Formatted ethnicity'!$L$46,'[1]Formatted ethnicity'!$L$49,'[1]Formatted ethnicity'!$L$52,'[1]Formatted ethnicity'!$L$55,'[1]Formatted ethnicity'!$L$58,'[1]Formatted ethnicity'!$L$61,'[1]Formatted ethnicity'!$L$64,'[1]Formatted ethnicity'!$L$67,'[1]Formatted ethnicity'!$L$70,'[1]Formatted ethnicity'!$L$73,'[1]Formatted ethnicity'!$L$76,'[1]Formatted ethnicity'!$L$79,'[1]Formatted ethnicity'!$L$82,'[1]Formatted ethnicity'!$L$85,'[1]Formatted ethnicity'!$L$88,'[1]Formatted ethnicity'!$L$91)</c:f>
                <c:numCache>
                  <c:formatCode>General</c:formatCode>
                  <c:ptCount val="16"/>
                  <c:pt idx="0">
                    <c:v>3.7783559034761799E-2</c:v>
                  </c:pt>
                  <c:pt idx="1">
                    <c:v>1.9098286717806796E-2</c:v>
                  </c:pt>
                  <c:pt idx="3">
                    <c:v>4.041556905726084E-2</c:v>
                  </c:pt>
                  <c:pt idx="4">
                    <c:v>2.3658846125709534E-2</c:v>
                  </c:pt>
                  <c:pt idx="5">
                    <c:v>3.7687724202391901E-2</c:v>
                  </c:pt>
                  <c:pt idx="6">
                    <c:v>2.7430082836995728E-2</c:v>
                  </c:pt>
                  <c:pt idx="7">
                    <c:v>3.8818536522875001E-2</c:v>
                  </c:pt>
                  <c:pt idx="9">
                    <c:v>3.7532180266480156E-2</c:v>
                  </c:pt>
                  <c:pt idx="10">
                    <c:v>2.4825544639879873E-2</c:v>
                  </c:pt>
                  <c:pt idx="11">
                    <c:v>3.3491816579244799E-2</c:v>
                  </c:pt>
                  <c:pt idx="12">
                    <c:v>9.735390519718691E-2</c:v>
                  </c:pt>
                  <c:pt idx="13">
                    <c:v>4.2671905928321922E-2</c:v>
                  </c:pt>
                  <c:pt idx="14">
                    <c:v>3.1391003665240148E-2</c:v>
                  </c:pt>
                  <c:pt idx="15">
                    <c:v>6.3177893461417542E-2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ethnicity'!$L$46:$L$93</c15:sqref>
                    </c15:fullRef>
                  </c:ext>
                </c:extLst>
                <c:f>('[1]Formatted ethnicity'!$L$46,'[1]Formatted ethnicity'!$L$49,'[1]Formatted ethnicity'!$L$52,'[1]Formatted ethnicity'!$L$55,'[1]Formatted ethnicity'!$L$58,'[1]Formatted ethnicity'!$L$61,'[1]Formatted ethnicity'!$L$64,'[1]Formatted ethnicity'!$L$67,'[1]Formatted ethnicity'!$L$70,'[1]Formatted ethnicity'!$L$73,'[1]Formatted ethnicity'!$L$76,'[1]Formatted ethnicity'!$L$79,'[1]Formatted ethnicity'!$L$82,'[1]Formatted ethnicity'!$L$85,'[1]Formatted ethnicity'!$L$88,'[1]Formatted ethnicity'!$L$91)</c:f>
                <c:numCache>
                  <c:formatCode>General</c:formatCode>
                  <c:ptCount val="16"/>
                  <c:pt idx="0">
                    <c:v>3.7783559034761799E-2</c:v>
                  </c:pt>
                  <c:pt idx="1">
                    <c:v>1.9098286717806796E-2</c:v>
                  </c:pt>
                  <c:pt idx="3">
                    <c:v>4.041556905726084E-2</c:v>
                  </c:pt>
                  <c:pt idx="4">
                    <c:v>2.3658846125709534E-2</c:v>
                  </c:pt>
                  <c:pt idx="5">
                    <c:v>3.7687724202391901E-2</c:v>
                  </c:pt>
                  <c:pt idx="6">
                    <c:v>2.7430082836995728E-2</c:v>
                  </c:pt>
                  <c:pt idx="7">
                    <c:v>3.8818536522875001E-2</c:v>
                  </c:pt>
                  <c:pt idx="9">
                    <c:v>3.7532180266480156E-2</c:v>
                  </c:pt>
                  <c:pt idx="10">
                    <c:v>2.4825544639879873E-2</c:v>
                  </c:pt>
                  <c:pt idx="11">
                    <c:v>3.3491816579244799E-2</c:v>
                  </c:pt>
                  <c:pt idx="12">
                    <c:v>9.735390519718691E-2</c:v>
                  </c:pt>
                  <c:pt idx="13">
                    <c:v>4.2671905928321922E-2</c:v>
                  </c:pt>
                  <c:pt idx="14">
                    <c:v>3.1391003665240148E-2</c:v>
                  </c:pt>
                  <c:pt idx="15">
                    <c:v>6.3177893461417542E-2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Ethnicity!$B$46:$B$93</c15:sqref>
                  </c15:fullRef>
                </c:ext>
              </c:extLst>
              <c:f>(Ethnicity!$B$46,Ethnicity!$B$49,Ethnicity!$B$52,Ethnicity!$B$55,Ethnicity!$B$58,Ethnicity!$B$61,Ethnicity!$B$64,Ethnicity!$B$67,Ethnicity!$B$70,Ethnicity!$B$73,Ethnicity!$B$76,Ethnicity!$B$79,Ethnicity!$B$82,Ethnicity!$B$85,Ethnicity!$B$88,Ethnicity!$B$91)</c:f>
              <c:strCache>
                <c:ptCount val="16"/>
                <c:pt idx="0">
                  <c:v>A+P</c:v>
                </c:pt>
                <c:pt idx="1">
                  <c:v>Business</c:v>
                </c:pt>
                <c:pt idx="2">
                  <c:v>Dentistry</c:v>
                </c:pt>
                <c:pt idx="3">
                  <c:v>Education</c:v>
                </c:pt>
                <c:pt idx="4">
                  <c:v>Engineering</c:v>
                </c:pt>
                <c:pt idx="5">
                  <c:v>Fine Arts</c:v>
                </c:pt>
                <c:pt idx="6">
                  <c:v>Health</c:v>
                </c:pt>
                <c:pt idx="7">
                  <c:v>Humanities</c:v>
                </c:pt>
                <c:pt idx="8">
                  <c:v>Law</c:v>
                </c:pt>
                <c:pt idx="9">
                  <c:v>Medicine</c:v>
                </c:pt>
                <c:pt idx="10">
                  <c:v>Mines &amp; Earth Sciences</c:v>
                </c:pt>
                <c:pt idx="11">
                  <c:v>Nursing</c:v>
                </c:pt>
                <c:pt idx="12">
                  <c:v>Pharmacy</c:v>
                </c:pt>
                <c:pt idx="13">
                  <c:v>Science</c:v>
                </c:pt>
                <c:pt idx="14">
                  <c:v>Social &amp; Behavioral Science</c:v>
                </c:pt>
                <c:pt idx="15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Ethnicity!$E$46:$E$93</c15:sqref>
                  </c15:fullRef>
                </c:ext>
              </c:extLst>
              <c:f>(Ethnicity!$E$46,Ethnicity!$E$49,Ethnicity!$E$52,Ethnicity!$E$55,Ethnicity!$E$58,Ethnicity!$E$61,Ethnicity!$E$64,Ethnicity!$E$67,Ethnicity!$E$70,Ethnicity!$E$73,Ethnicity!$E$76,Ethnicity!$E$79,Ethnicity!$E$82,Ethnicity!$E$85,Ethnicity!$E$88,Ethnicity!$E$91)</c:f>
              <c:numCache>
                <c:formatCode>0.00%</c:formatCode>
                <c:ptCount val="16"/>
                <c:pt idx="0">
                  <c:v>8.7820000000000009E-2</c:v>
                </c:pt>
                <c:pt idx="1">
                  <c:v>8.5870000000000002E-2</c:v>
                </c:pt>
                <c:pt idx="3">
                  <c:v>0.16974</c:v>
                </c:pt>
                <c:pt idx="4">
                  <c:v>7.6289999999999997E-2</c:v>
                </c:pt>
                <c:pt idx="5">
                  <c:v>0.11473</c:v>
                </c:pt>
                <c:pt idx="6">
                  <c:v>8.3549999999999985E-2</c:v>
                </c:pt>
                <c:pt idx="7">
                  <c:v>0.10971</c:v>
                </c:pt>
                <c:pt idx="9">
                  <c:v>0.16206999999999999</c:v>
                </c:pt>
                <c:pt idx="10">
                  <c:v>5.8990000000000001E-2</c:v>
                </c:pt>
                <c:pt idx="11">
                  <c:v>0.11058000000000001</c:v>
                </c:pt>
                <c:pt idx="12">
                  <c:v>6.3450000000000006E-2</c:v>
                </c:pt>
                <c:pt idx="13">
                  <c:v>9.1339999999999991E-2</c:v>
                </c:pt>
                <c:pt idx="14">
                  <c:v>0.13311999999999996</c:v>
                </c:pt>
                <c:pt idx="15">
                  <c:v>0.14097999999999999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A9-4EEC-913C-2DB25A966D26}"/>
            </c:ext>
          </c:extLst>
        </c:ser>
        <c:ser>
          <c:idx val="3"/>
          <c:order val="3"/>
          <c:tx>
            <c:strRef>
              <c:f>Ethnicity!$F$45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ethnicity'!$M$46:$M$93</c15:sqref>
                    </c15:fullRef>
                  </c:ext>
                </c:extLst>
                <c:f>('[1]Formatted ethnicity'!$M$46,'[1]Formatted ethnicity'!$M$49,'[1]Formatted ethnicity'!$M$52,'[1]Formatted ethnicity'!$M$55,'[1]Formatted ethnicity'!$M$58,'[1]Formatted ethnicity'!$M$61,'[1]Formatted ethnicity'!$M$64,'[1]Formatted ethnicity'!$M$67,'[1]Formatted ethnicity'!$M$70,'[1]Formatted ethnicity'!$M$73,'[1]Formatted ethnicity'!$M$76,'[1]Formatted ethnicity'!$M$79,'[1]Formatted ethnicity'!$M$82,'[1]Formatted ethnicity'!$M$85,'[1]Formatted ethnicity'!$M$88,'[1]Formatted ethnicity'!$M$91)</c:f>
                <c:numCache>
                  <c:formatCode>General</c:formatCode>
                  <c:ptCount val="16"/>
                  <c:pt idx="0">
                    <c:v>3.0513984043749876E-2</c:v>
                  </c:pt>
                  <c:pt idx="1">
                    <c:v>7.882991535930732E-2</c:v>
                  </c:pt>
                  <c:pt idx="3">
                    <c:v>7.7601904329440358E-3</c:v>
                  </c:pt>
                  <c:pt idx="4">
                    <c:v>7.1796703731206819E-3</c:v>
                  </c:pt>
                  <c:pt idx="5">
                    <c:v>1.2170291697408088E-2</c:v>
                  </c:pt>
                  <c:pt idx="6">
                    <c:v>1.0130942700459819E-2</c:v>
                  </c:pt>
                  <c:pt idx="7">
                    <c:v>1.2819100332446627E-2</c:v>
                  </c:pt>
                  <c:pt idx="9">
                    <c:v>1.2714488673250758E-2</c:v>
                  </c:pt>
                  <c:pt idx="10">
                    <c:v>9.7405281627275919E-3</c:v>
                  </c:pt>
                  <c:pt idx="11">
                    <c:v>1.327110478529283E-2</c:v>
                  </c:pt>
                  <c:pt idx="12">
                    <c:v>0.18322507626258089</c:v>
                  </c:pt>
                  <c:pt idx="13">
                    <c:v>1.625322190281735E-2</c:v>
                  </c:pt>
                  <c:pt idx="14">
                    <c:v>1.4425675412649179E-2</c:v>
                  </c:pt>
                  <c:pt idx="15">
                    <c:v>1.5292278371053075E-2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ethnicity'!$M$46:$M$93</c15:sqref>
                    </c15:fullRef>
                  </c:ext>
                </c:extLst>
                <c:f>('[1]Formatted ethnicity'!$M$46,'[1]Formatted ethnicity'!$M$49,'[1]Formatted ethnicity'!$M$52,'[1]Formatted ethnicity'!$M$55,'[1]Formatted ethnicity'!$M$58,'[1]Formatted ethnicity'!$M$61,'[1]Formatted ethnicity'!$M$64,'[1]Formatted ethnicity'!$M$67,'[1]Formatted ethnicity'!$M$70,'[1]Formatted ethnicity'!$M$73,'[1]Formatted ethnicity'!$M$76,'[1]Formatted ethnicity'!$M$79,'[1]Formatted ethnicity'!$M$82,'[1]Formatted ethnicity'!$M$85,'[1]Formatted ethnicity'!$M$88,'[1]Formatted ethnicity'!$M$91)</c:f>
                <c:numCache>
                  <c:formatCode>General</c:formatCode>
                  <c:ptCount val="16"/>
                  <c:pt idx="0">
                    <c:v>3.0513984043749876E-2</c:v>
                  </c:pt>
                  <c:pt idx="1">
                    <c:v>7.882991535930732E-2</c:v>
                  </c:pt>
                  <c:pt idx="3">
                    <c:v>7.7601904329440358E-3</c:v>
                  </c:pt>
                  <c:pt idx="4">
                    <c:v>7.1796703731206819E-3</c:v>
                  </c:pt>
                  <c:pt idx="5">
                    <c:v>1.2170291697408088E-2</c:v>
                  </c:pt>
                  <c:pt idx="6">
                    <c:v>1.0130942700459819E-2</c:v>
                  </c:pt>
                  <c:pt idx="7">
                    <c:v>1.2819100332446627E-2</c:v>
                  </c:pt>
                  <c:pt idx="9">
                    <c:v>1.2714488673250758E-2</c:v>
                  </c:pt>
                  <c:pt idx="10">
                    <c:v>9.7405281627275919E-3</c:v>
                  </c:pt>
                  <c:pt idx="11">
                    <c:v>1.327110478529283E-2</c:v>
                  </c:pt>
                  <c:pt idx="12">
                    <c:v>0.18322507626258089</c:v>
                  </c:pt>
                  <c:pt idx="13">
                    <c:v>1.625322190281735E-2</c:v>
                  </c:pt>
                  <c:pt idx="14">
                    <c:v>1.4425675412649179E-2</c:v>
                  </c:pt>
                  <c:pt idx="15">
                    <c:v>1.5292278371053075E-2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Ethnicity!$B$46:$B$93</c15:sqref>
                  </c15:fullRef>
                </c:ext>
              </c:extLst>
              <c:f>(Ethnicity!$B$46,Ethnicity!$B$49,Ethnicity!$B$52,Ethnicity!$B$55,Ethnicity!$B$58,Ethnicity!$B$61,Ethnicity!$B$64,Ethnicity!$B$67,Ethnicity!$B$70,Ethnicity!$B$73,Ethnicity!$B$76,Ethnicity!$B$79,Ethnicity!$B$82,Ethnicity!$B$85,Ethnicity!$B$88,Ethnicity!$B$91)</c:f>
              <c:strCache>
                <c:ptCount val="16"/>
                <c:pt idx="0">
                  <c:v>A+P</c:v>
                </c:pt>
                <c:pt idx="1">
                  <c:v>Business</c:v>
                </c:pt>
                <c:pt idx="2">
                  <c:v>Dentistry</c:v>
                </c:pt>
                <c:pt idx="3">
                  <c:v>Education</c:v>
                </c:pt>
                <c:pt idx="4">
                  <c:v>Engineering</c:v>
                </c:pt>
                <c:pt idx="5">
                  <c:v>Fine Arts</c:v>
                </c:pt>
                <c:pt idx="6">
                  <c:v>Health</c:v>
                </c:pt>
                <c:pt idx="7">
                  <c:v>Humanities</c:v>
                </c:pt>
                <c:pt idx="8">
                  <c:v>Law</c:v>
                </c:pt>
                <c:pt idx="9">
                  <c:v>Medicine</c:v>
                </c:pt>
                <c:pt idx="10">
                  <c:v>Mines &amp; Earth Sciences</c:v>
                </c:pt>
                <c:pt idx="11">
                  <c:v>Nursing</c:v>
                </c:pt>
                <c:pt idx="12">
                  <c:v>Pharmacy</c:v>
                </c:pt>
                <c:pt idx="13">
                  <c:v>Science</c:v>
                </c:pt>
                <c:pt idx="14">
                  <c:v>Social &amp; Behavioral Science</c:v>
                </c:pt>
                <c:pt idx="15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Ethnicity!$F$46:$F$93</c15:sqref>
                  </c15:fullRef>
                </c:ext>
              </c:extLst>
              <c:f>(Ethnicity!$F$46,Ethnicity!$F$49,Ethnicity!$F$52,Ethnicity!$F$55,Ethnicity!$F$58,Ethnicity!$F$61,Ethnicity!$F$64,Ethnicity!$F$67,Ethnicity!$F$70,Ethnicity!$F$73,Ethnicity!$F$76,Ethnicity!$F$79,Ethnicity!$F$82,Ethnicity!$F$85,Ethnicity!$F$88,Ethnicity!$F$91)</c:f>
              <c:numCache>
                <c:formatCode>0.00%</c:formatCode>
                <c:ptCount val="16"/>
                <c:pt idx="0">
                  <c:v>2.9489999999999999E-2</c:v>
                </c:pt>
                <c:pt idx="1">
                  <c:v>9.509999999999999E-2</c:v>
                </c:pt>
                <c:pt idx="3">
                  <c:v>4.555E-2</c:v>
                </c:pt>
                <c:pt idx="4">
                  <c:v>2.5989999999999996E-2</c:v>
                </c:pt>
                <c:pt idx="5">
                  <c:v>3.3839999999999995E-2</c:v>
                </c:pt>
                <c:pt idx="6">
                  <c:v>3.3259999999999998E-2</c:v>
                </c:pt>
                <c:pt idx="7">
                  <c:v>5.9740000000000001E-2</c:v>
                </c:pt>
                <c:pt idx="9">
                  <c:v>4.8260000000000004E-2</c:v>
                </c:pt>
                <c:pt idx="10">
                  <c:v>4.1829999999999992E-2</c:v>
                </c:pt>
                <c:pt idx="11">
                  <c:v>1.3500000000000002E-2</c:v>
                </c:pt>
                <c:pt idx="12">
                  <c:v>0.125</c:v>
                </c:pt>
                <c:pt idx="13">
                  <c:v>4.5749999999999999E-2</c:v>
                </c:pt>
                <c:pt idx="14">
                  <c:v>3.2770000000000007E-2</c:v>
                </c:pt>
                <c:pt idx="15">
                  <c:v>2.8459999999999996E-2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A9-4EEC-913C-2DB25A966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overlap val="100"/>
        <c:axId val="479233856"/>
        <c:axId val="479230248"/>
      </c:barChart>
      <c:catAx>
        <c:axId val="479233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9230248"/>
        <c:crosses val="autoZero"/>
        <c:auto val="1"/>
        <c:lblAlgn val="ctr"/>
        <c:lblOffset val="100"/>
        <c:noMultiLvlLbl val="1"/>
      </c:catAx>
      <c:valAx>
        <c:axId val="47923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23385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28731166712442"/>
          <c:y val="0.19537487544078269"/>
          <c:w val="0.47178641553074768"/>
          <c:h val="6.00048510226842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Professional</a:t>
            </a:r>
            <a:r>
              <a:rPr lang="en-US" baseline="0"/>
              <a:t> Degrees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793170112826714E-2"/>
          <c:y val="0.13780080036399095"/>
          <c:w val="0.88710724702905286"/>
          <c:h val="0.8255370208040980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Ethnicity!$C$45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ethnicity'!$J$46:$J$93</c15:sqref>
                    </c15:fullRef>
                  </c:ext>
                </c:extLst>
                <c:f>('[1]Formatted ethnicity'!$J$47,'[1]Formatted ethnicity'!$J$50,'[1]Formatted ethnicity'!$J$53,'[1]Formatted ethnicity'!$J$56,'[1]Formatted ethnicity'!$J$59,'[1]Formatted ethnicity'!$J$62,'[1]Formatted ethnicity'!$J$65,'[1]Formatted ethnicity'!$J$68,'[1]Formatted ethnicity'!$J$71,'[1]Formatted ethnicity'!$J$74,'[1]Formatted ethnicity'!$J$77,'[1]Formatted ethnicity'!$J$80,'[1]Formatted ethnicity'!$J$83,'[1]Formatted ethnicity'!$J$86,'[1]Formatted ethnicity'!$J$89,'[1]Formatted ethnicity'!$J$92)</c:f>
                <c:numCache>
                  <c:formatCode>General</c:formatCode>
                  <c:ptCount val="16"/>
                  <c:pt idx="2">
                    <c:v>8.5231058501776848E-3</c:v>
                  </c:pt>
                  <c:pt idx="8">
                    <c:v>9.4837871010359925E-2</c:v>
                  </c:pt>
                  <c:pt idx="11">
                    <c:v>1.2791507599445274E-2</c:v>
                  </c:pt>
                  <c:pt idx="12">
                    <c:v>9.0869161129860723E-2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ethnicity'!$J$46:$J$93</c15:sqref>
                    </c15:fullRef>
                  </c:ext>
                </c:extLst>
                <c:f>('[1]Formatted ethnicity'!$J$47,'[1]Formatted ethnicity'!$J$50,'[1]Formatted ethnicity'!$J$53,'[1]Formatted ethnicity'!$J$56,'[1]Formatted ethnicity'!$J$59,'[1]Formatted ethnicity'!$J$62,'[1]Formatted ethnicity'!$J$65,'[1]Formatted ethnicity'!$J$68,'[1]Formatted ethnicity'!$J$71,'[1]Formatted ethnicity'!$J$74,'[1]Formatted ethnicity'!$J$77,'[1]Formatted ethnicity'!$J$80,'[1]Formatted ethnicity'!$J$83,'[1]Formatted ethnicity'!$J$86,'[1]Formatted ethnicity'!$J$89,'[1]Formatted ethnicity'!$J$92)</c:f>
                <c:numCache>
                  <c:formatCode>General</c:formatCode>
                  <c:ptCount val="16"/>
                  <c:pt idx="2">
                    <c:v>8.5231058501776848E-3</c:v>
                  </c:pt>
                  <c:pt idx="8">
                    <c:v>9.4837871010359925E-2</c:v>
                  </c:pt>
                  <c:pt idx="11">
                    <c:v>1.2791507599445274E-2</c:v>
                  </c:pt>
                  <c:pt idx="12">
                    <c:v>9.0869161129860723E-2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Ethnicity!$B$46:$B$93</c15:sqref>
                  </c15:fullRef>
                </c:ext>
              </c:extLst>
              <c:f>(Ethnicity!$B$47,Ethnicity!$B$50,Ethnicity!$B$53,Ethnicity!$B$56,Ethnicity!$B$59,Ethnicity!$B$62,Ethnicity!$B$65,Ethnicity!$B$68,Ethnicity!$B$71,Ethnicity!$B$74,Ethnicity!$B$77,Ethnicity!$B$80,Ethnicity!$B$83,Ethnicity!$B$86,Ethnicity!$B$89,Ethnicity!$B$92)</c:f>
              <c:strCache>
                <c:ptCount val="16"/>
                <c:pt idx="0">
                  <c:v>A+P</c:v>
                </c:pt>
                <c:pt idx="1">
                  <c:v>Business</c:v>
                </c:pt>
                <c:pt idx="2">
                  <c:v>Dentistry</c:v>
                </c:pt>
                <c:pt idx="3">
                  <c:v>Education</c:v>
                </c:pt>
                <c:pt idx="4">
                  <c:v>Engineering</c:v>
                </c:pt>
                <c:pt idx="5">
                  <c:v>Fine Arts</c:v>
                </c:pt>
                <c:pt idx="6">
                  <c:v>Health</c:v>
                </c:pt>
                <c:pt idx="7">
                  <c:v>Humanities</c:v>
                </c:pt>
                <c:pt idx="8">
                  <c:v>Law</c:v>
                </c:pt>
                <c:pt idx="9">
                  <c:v>Medicine</c:v>
                </c:pt>
                <c:pt idx="10">
                  <c:v>Mines &amp; Earth Sciences</c:v>
                </c:pt>
                <c:pt idx="11">
                  <c:v>Nursing</c:v>
                </c:pt>
                <c:pt idx="12">
                  <c:v>Pharmacy</c:v>
                </c:pt>
                <c:pt idx="13">
                  <c:v>Science</c:v>
                </c:pt>
                <c:pt idx="14">
                  <c:v>Social &amp; Behavioral Science</c:v>
                </c:pt>
                <c:pt idx="15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Ethnicity!$C$46:$C$93</c15:sqref>
                  </c15:fullRef>
                </c:ext>
              </c:extLst>
              <c:f>(Ethnicity!$C$47,Ethnicity!$C$50,Ethnicity!$C$53,Ethnicity!$C$56,Ethnicity!$C$59,Ethnicity!$C$62,Ethnicity!$C$65,Ethnicity!$C$68,Ethnicity!$C$71,Ethnicity!$C$74,Ethnicity!$C$77,Ethnicity!$C$80,Ethnicity!$C$83,Ethnicity!$C$86,Ethnicity!$C$89,Ethnicity!$C$92)</c:f>
              <c:numCache>
                <c:formatCode>0.00%</c:formatCode>
                <c:ptCount val="16"/>
                <c:pt idx="2">
                  <c:v>0.78103333333333325</c:v>
                </c:pt>
                <c:pt idx="8">
                  <c:v>0.73168000000000011</c:v>
                </c:pt>
                <c:pt idx="11">
                  <c:v>0.85103999999999991</c:v>
                </c:pt>
                <c:pt idx="12">
                  <c:v>0.75970000000000004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2-4D91-B468-77FD0DA5A85E}"/>
            </c:ext>
          </c:extLst>
        </c:ser>
        <c:ser>
          <c:idx val="1"/>
          <c:order val="1"/>
          <c:tx>
            <c:strRef>
              <c:f>Ethnicity!$D$45</c:f>
              <c:strCache>
                <c:ptCount val="1"/>
                <c:pt idx="0">
                  <c:v>Foreign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ethnicity'!$K$46:$K$93</c15:sqref>
                    </c15:fullRef>
                  </c:ext>
                </c:extLst>
                <c:f>('[1]Formatted ethnicity'!$K$47,'[1]Formatted ethnicity'!$K$50,'[1]Formatted ethnicity'!$K$53,'[1]Formatted ethnicity'!$K$56,'[1]Formatted ethnicity'!$K$59,'[1]Formatted ethnicity'!$K$62,'[1]Formatted ethnicity'!$K$65,'[1]Formatted ethnicity'!$K$68,'[1]Formatted ethnicity'!$K$71,'[1]Formatted ethnicity'!$K$74,'[1]Formatted ethnicity'!$K$77,'[1]Formatted ethnicity'!$K$80,'[1]Formatted ethnicity'!$K$83,'[1]Formatted ethnicity'!$K$86,'[1]Formatted ethnicity'!$K$89,'[1]Formatted ethnicity'!$K$92)</c:f>
                <c:numCache>
                  <c:formatCode>General</c:formatCode>
                  <c:ptCount val="16"/>
                  <c:pt idx="2">
                    <c:v>0</c:v>
                  </c:pt>
                  <c:pt idx="8">
                    <c:v>2.4337670846287284E-3</c:v>
                  </c:pt>
                  <c:pt idx="11">
                    <c:v>5.7152427769955666E-3</c:v>
                  </c:pt>
                  <c:pt idx="12">
                    <c:v>5.9788980775910706E-3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ethnicity'!$K$46:$K$93</c15:sqref>
                    </c15:fullRef>
                  </c:ext>
                </c:extLst>
                <c:f>('[1]Formatted ethnicity'!$K$47,'[1]Formatted ethnicity'!$K$50,'[1]Formatted ethnicity'!$K$53,'[1]Formatted ethnicity'!$K$56,'[1]Formatted ethnicity'!$K$59,'[1]Formatted ethnicity'!$K$62,'[1]Formatted ethnicity'!$K$65,'[1]Formatted ethnicity'!$K$68,'[1]Formatted ethnicity'!$K$71,'[1]Formatted ethnicity'!$K$74,'[1]Formatted ethnicity'!$K$77,'[1]Formatted ethnicity'!$K$80,'[1]Formatted ethnicity'!$K$83,'[1]Formatted ethnicity'!$K$86,'[1]Formatted ethnicity'!$K$89,'[1]Formatted ethnicity'!$K$92)</c:f>
                <c:numCache>
                  <c:formatCode>General</c:formatCode>
                  <c:ptCount val="16"/>
                  <c:pt idx="2">
                    <c:v>0</c:v>
                  </c:pt>
                  <c:pt idx="8">
                    <c:v>2.4337670846287284E-3</c:v>
                  </c:pt>
                  <c:pt idx="11">
                    <c:v>5.7152427769955666E-3</c:v>
                  </c:pt>
                  <c:pt idx="12">
                    <c:v>5.9788980775910706E-3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Ethnicity!$B$46:$B$93</c15:sqref>
                  </c15:fullRef>
                </c:ext>
              </c:extLst>
              <c:f>(Ethnicity!$B$47,Ethnicity!$B$50,Ethnicity!$B$53,Ethnicity!$B$56,Ethnicity!$B$59,Ethnicity!$B$62,Ethnicity!$B$65,Ethnicity!$B$68,Ethnicity!$B$71,Ethnicity!$B$74,Ethnicity!$B$77,Ethnicity!$B$80,Ethnicity!$B$83,Ethnicity!$B$86,Ethnicity!$B$89,Ethnicity!$B$92)</c:f>
              <c:strCache>
                <c:ptCount val="16"/>
                <c:pt idx="0">
                  <c:v>A+P</c:v>
                </c:pt>
                <c:pt idx="1">
                  <c:v>Business</c:v>
                </c:pt>
                <c:pt idx="2">
                  <c:v>Dentistry</c:v>
                </c:pt>
                <c:pt idx="3">
                  <c:v>Education</c:v>
                </c:pt>
                <c:pt idx="4">
                  <c:v>Engineering</c:v>
                </c:pt>
                <c:pt idx="5">
                  <c:v>Fine Arts</c:v>
                </c:pt>
                <c:pt idx="6">
                  <c:v>Health</c:v>
                </c:pt>
                <c:pt idx="7">
                  <c:v>Humanities</c:v>
                </c:pt>
                <c:pt idx="8">
                  <c:v>Law</c:v>
                </c:pt>
                <c:pt idx="9">
                  <c:v>Medicine</c:v>
                </c:pt>
                <c:pt idx="10">
                  <c:v>Mines &amp; Earth Sciences</c:v>
                </c:pt>
                <c:pt idx="11">
                  <c:v>Nursing</c:v>
                </c:pt>
                <c:pt idx="12">
                  <c:v>Pharmacy</c:v>
                </c:pt>
                <c:pt idx="13">
                  <c:v>Science</c:v>
                </c:pt>
                <c:pt idx="14">
                  <c:v>Social &amp; Behavioral Science</c:v>
                </c:pt>
                <c:pt idx="15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Ethnicity!$D$46:$D$93</c15:sqref>
                  </c15:fullRef>
                </c:ext>
              </c:extLst>
              <c:f>(Ethnicity!$D$47,Ethnicity!$D$50,Ethnicity!$D$53,Ethnicity!$D$56,Ethnicity!$D$59,Ethnicity!$D$62,Ethnicity!$D$65,Ethnicity!$D$68,Ethnicity!$D$71,Ethnicity!$D$74,Ethnicity!$D$77,Ethnicity!$D$80,Ethnicity!$D$83,Ethnicity!$D$86,Ethnicity!$D$89,Ethnicity!$D$92)</c:f>
              <c:numCache>
                <c:formatCode>0.00%</c:formatCode>
                <c:ptCount val="16"/>
                <c:pt idx="2">
                  <c:v>0</c:v>
                </c:pt>
                <c:pt idx="8">
                  <c:v>5.1900000000000002E-3</c:v>
                </c:pt>
                <c:pt idx="11">
                  <c:v>9.7800000000000005E-3</c:v>
                </c:pt>
                <c:pt idx="12">
                  <c:v>6.9500000000000004E-3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2-4D91-B468-77FD0DA5A85E}"/>
            </c:ext>
          </c:extLst>
        </c:ser>
        <c:ser>
          <c:idx val="2"/>
          <c:order val="2"/>
          <c:tx>
            <c:strRef>
              <c:f>Ethnicity!$E$45</c:f>
              <c:strCache>
                <c:ptCount val="1"/>
                <c:pt idx="0">
                  <c:v>Minority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ethnicity'!$L$46:$L$93</c15:sqref>
                    </c15:fullRef>
                  </c:ext>
                </c:extLst>
                <c:f>('[1]Formatted ethnicity'!$L$47,'[1]Formatted ethnicity'!$L$50,'[1]Formatted ethnicity'!$L$53,'[1]Formatted ethnicity'!$L$56,'[1]Formatted ethnicity'!$L$59,'[1]Formatted ethnicity'!$L$62,'[1]Formatted ethnicity'!$L$65,'[1]Formatted ethnicity'!$L$68,'[1]Formatted ethnicity'!$L$71,'[1]Formatted ethnicity'!$L$74,'[1]Formatted ethnicity'!$L$77,'[1]Formatted ethnicity'!$L$80,'[1]Formatted ethnicity'!$L$83,'[1]Formatted ethnicity'!$L$86,'[1]Formatted ethnicity'!$L$89,'[1]Formatted ethnicity'!$L$92)</c:f>
                <c:numCache>
                  <c:formatCode>General</c:formatCode>
                  <c:ptCount val="16"/>
                  <c:pt idx="2">
                    <c:v>1.0831589603254612E-2</c:v>
                  </c:pt>
                  <c:pt idx="8">
                    <c:v>1.3556154813712066E-2</c:v>
                  </c:pt>
                  <c:pt idx="11">
                    <c:v>2.963375702734232E-2</c:v>
                  </c:pt>
                  <c:pt idx="12">
                    <c:v>8.9296275895968197E-2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ethnicity'!$L$46:$L$93</c15:sqref>
                    </c15:fullRef>
                  </c:ext>
                </c:extLst>
                <c:f>('[1]Formatted ethnicity'!$L$47,'[1]Formatted ethnicity'!$L$50,'[1]Formatted ethnicity'!$L$53,'[1]Formatted ethnicity'!$L$56,'[1]Formatted ethnicity'!$L$59,'[1]Formatted ethnicity'!$L$62,'[1]Formatted ethnicity'!$L$65,'[1]Formatted ethnicity'!$L$68,'[1]Formatted ethnicity'!$L$71,'[1]Formatted ethnicity'!$L$74,'[1]Formatted ethnicity'!$L$77,'[1]Formatted ethnicity'!$L$80,'[1]Formatted ethnicity'!$L$83,'[1]Formatted ethnicity'!$L$86,'[1]Formatted ethnicity'!$L$89,'[1]Formatted ethnicity'!$L$92)</c:f>
                <c:numCache>
                  <c:formatCode>General</c:formatCode>
                  <c:ptCount val="16"/>
                  <c:pt idx="2">
                    <c:v>1.0831589603254612E-2</c:v>
                  </c:pt>
                  <c:pt idx="8">
                    <c:v>1.3556154813712066E-2</c:v>
                  </c:pt>
                  <c:pt idx="11">
                    <c:v>2.963375702734232E-2</c:v>
                  </c:pt>
                  <c:pt idx="12">
                    <c:v>8.9296275895968197E-2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Ethnicity!$B$46:$B$93</c15:sqref>
                  </c15:fullRef>
                </c:ext>
              </c:extLst>
              <c:f>(Ethnicity!$B$47,Ethnicity!$B$50,Ethnicity!$B$53,Ethnicity!$B$56,Ethnicity!$B$59,Ethnicity!$B$62,Ethnicity!$B$65,Ethnicity!$B$68,Ethnicity!$B$71,Ethnicity!$B$74,Ethnicity!$B$77,Ethnicity!$B$80,Ethnicity!$B$83,Ethnicity!$B$86,Ethnicity!$B$89,Ethnicity!$B$92)</c:f>
              <c:strCache>
                <c:ptCount val="16"/>
                <c:pt idx="0">
                  <c:v>A+P</c:v>
                </c:pt>
                <c:pt idx="1">
                  <c:v>Business</c:v>
                </c:pt>
                <c:pt idx="2">
                  <c:v>Dentistry</c:v>
                </c:pt>
                <c:pt idx="3">
                  <c:v>Education</c:v>
                </c:pt>
                <c:pt idx="4">
                  <c:v>Engineering</c:v>
                </c:pt>
                <c:pt idx="5">
                  <c:v>Fine Arts</c:v>
                </c:pt>
                <c:pt idx="6">
                  <c:v>Health</c:v>
                </c:pt>
                <c:pt idx="7">
                  <c:v>Humanities</c:v>
                </c:pt>
                <c:pt idx="8">
                  <c:v>Law</c:v>
                </c:pt>
                <c:pt idx="9">
                  <c:v>Medicine</c:v>
                </c:pt>
                <c:pt idx="10">
                  <c:v>Mines &amp; Earth Sciences</c:v>
                </c:pt>
                <c:pt idx="11">
                  <c:v>Nursing</c:v>
                </c:pt>
                <c:pt idx="12">
                  <c:v>Pharmacy</c:v>
                </c:pt>
                <c:pt idx="13">
                  <c:v>Science</c:v>
                </c:pt>
                <c:pt idx="14">
                  <c:v>Social &amp; Behavioral Science</c:v>
                </c:pt>
                <c:pt idx="15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Ethnicity!$E$46:$E$93</c15:sqref>
                  </c15:fullRef>
                </c:ext>
              </c:extLst>
              <c:f>(Ethnicity!$E$47,Ethnicity!$E$50,Ethnicity!$E$53,Ethnicity!$E$56,Ethnicity!$E$59,Ethnicity!$E$62,Ethnicity!$E$65,Ethnicity!$E$68,Ethnicity!$E$71,Ethnicity!$E$74,Ethnicity!$E$77,Ethnicity!$E$80,Ethnicity!$E$83,Ethnicity!$E$86,Ethnicity!$E$89,Ethnicity!$E$92)</c:f>
              <c:numCache>
                <c:formatCode>0.00%</c:formatCode>
                <c:ptCount val="16"/>
                <c:pt idx="2">
                  <c:v>0.17513333333333334</c:v>
                </c:pt>
                <c:pt idx="8">
                  <c:v>0.10294</c:v>
                </c:pt>
                <c:pt idx="11">
                  <c:v>0.10761999999999998</c:v>
                </c:pt>
                <c:pt idx="12">
                  <c:v>0.19936000000000004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2-4D91-B468-77FD0DA5A85E}"/>
            </c:ext>
          </c:extLst>
        </c:ser>
        <c:ser>
          <c:idx val="3"/>
          <c:order val="3"/>
          <c:tx>
            <c:strRef>
              <c:f>Ethnicity!$F$45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ethnicity'!$M$46:$M$93</c15:sqref>
                    </c15:fullRef>
                  </c:ext>
                </c:extLst>
                <c:f>('[1]Formatted ethnicity'!$M$47,'[1]Formatted ethnicity'!$M$50,'[1]Formatted ethnicity'!$M$53,'[1]Formatted ethnicity'!$M$56,'[1]Formatted ethnicity'!$M$59,'[1]Formatted ethnicity'!$M$62,'[1]Formatted ethnicity'!$M$65,'[1]Formatted ethnicity'!$M$68,'[1]Formatted ethnicity'!$M$71,'[1]Formatted ethnicity'!$M$74,'[1]Formatted ethnicity'!$M$77,'[1]Formatted ethnicity'!$M$80,'[1]Formatted ethnicity'!$M$83,'[1]Formatted ethnicity'!$M$86,'[1]Formatted ethnicity'!$M$89,'[1]Formatted ethnicity'!$M$92)</c:f>
                <c:numCache>
                  <c:formatCode>General</c:formatCode>
                  <c:ptCount val="16"/>
                  <c:pt idx="2">
                    <c:v>2.3180451534284947E-3</c:v>
                  </c:pt>
                  <c:pt idx="8">
                    <c:v>9.810719760660902E-2</c:v>
                  </c:pt>
                  <c:pt idx="11">
                    <c:v>2.6589881116277643E-2</c:v>
                  </c:pt>
                  <c:pt idx="12">
                    <c:v>6.6694077698098327E-3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'[1]Formatted ethnicity'!$M$46:$M$93</c15:sqref>
                    </c15:fullRef>
                  </c:ext>
                </c:extLst>
                <c:f>('[1]Formatted ethnicity'!$M$47,'[1]Formatted ethnicity'!$M$50,'[1]Formatted ethnicity'!$M$53,'[1]Formatted ethnicity'!$M$56,'[1]Formatted ethnicity'!$M$59,'[1]Formatted ethnicity'!$M$62,'[1]Formatted ethnicity'!$M$65,'[1]Formatted ethnicity'!$M$68,'[1]Formatted ethnicity'!$M$71,'[1]Formatted ethnicity'!$M$74,'[1]Formatted ethnicity'!$M$77,'[1]Formatted ethnicity'!$M$80,'[1]Formatted ethnicity'!$M$83,'[1]Formatted ethnicity'!$M$86,'[1]Formatted ethnicity'!$M$89,'[1]Formatted ethnicity'!$M$92)</c:f>
                <c:numCache>
                  <c:formatCode>General</c:formatCode>
                  <c:ptCount val="16"/>
                  <c:pt idx="2">
                    <c:v>2.3180451534284947E-3</c:v>
                  </c:pt>
                  <c:pt idx="8">
                    <c:v>9.810719760660902E-2</c:v>
                  </c:pt>
                  <c:pt idx="11">
                    <c:v>2.6589881116277643E-2</c:v>
                  </c:pt>
                  <c:pt idx="12">
                    <c:v>6.6694077698098327E-3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Ethnicity!$B$46:$B$93</c15:sqref>
                  </c15:fullRef>
                </c:ext>
              </c:extLst>
              <c:f>(Ethnicity!$B$47,Ethnicity!$B$50,Ethnicity!$B$53,Ethnicity!$B$56,Ethnicity!$B$59,Ethnicity!$B$62,Ethnicity!$B$65,Ethnicity!$B$68,Ethnicity!$B$71,Ethnicity!$B$74,Ethnicity!$B$77,Ethnicity!$B$80,Ethnicity!$B$83,Ethnicity!$B$86,Ethnicity!$B$89,Ethnicity!$B$92)</c:f>
              <c:strCache>
                <c:ptCount val="16"/>
                <c:pt idx="0">
                  <c:v>A+P</c:v>
                </c:pt>
                <c:pt idx="1">
                  <c:v>Business</c:v>
                </c:pt>
                <c:pt idx="2">
                  <c:v>Dentistry</c:v>
                </c:pt>
                <c:pt idx="3">
                  <c:v>Education</c:v>
                </c:pt>
                <c:pt idx="4">
                  <c:v>Engineering</c:v>
                </c:pt>
                <c:pt idx="5">
                  <c:v>Fine Arts</c:v>
                </c:pt>
                <c:pt idx="6">
                  <c:v>Health</c:v>
                </c:pt>
                <c:pt idx="7">
                  <c:v>Humanities</c:v>
                </c:pt>
                <c:pt idx="8">
                  <c:v>Law</c:v>
                </c:pt>
                <c:pt idx="9">
                  <c:v>Medicine</c:v>
                </c:pt>
                <c:pt idx="10">
                  <c:v>Mines &amp; Earth Sciences</c:v>
                </c:pt>
                <c:pt idx="11">
                  <c:v>Nursing</c:v>
                </c:pt>
                <c:pt idx="12">
                  <c:v>Pharmacy</c:v>
                </c:pt>
                <c:pt idx="13">
                  <c:v>Science</c:v>
                </c:pt>
                <c:pt idx="14">
                  <c:v>Social &amp; Behavioral Science</c:v>
                </c:pt>
                <c:pt idx="15">
                  <c:v>Social Work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Ethnicity!$F$46:$F$93</c15:sqref>
                  </c15:fullRef>
                </c:ext>
              </c:extLst>
              <c:f>(Ethnicity!$F$47,Ethnicity!$F$50,Ethnicity!$F$53,Ethnicity!$F$56,Ethnicity!$F$59,Ethnicity!$F$62,Ethnicity!$F$65,Ethnicity!$F$68,Ethnicity!$F$71,Ethnicity!$F$74,Ethnicity!$F$77,Ethnicity!$F$80,Ethnicity!$F$83,Ethnicity!$F$86,Ethnicity!$F$89,Ethnicity!$F$92)</c:f>
              <c:numCache>
                <c:formatCode>0.00%</c:formatCode>
                <c:ptCount val="16"/>
                <c:pt idx="2">
                  <c:v>4.3833333333333335E-2</c:v>
                </c:pt>
                <c:pt idx="8">
                  <c:v>0.16019999999999998</c:v>
                </c:pt>
                <c:pt idx="11">
                  <c:v>3.1579999999999997E-2</c:v>
                </c:pt>
                <c:pt idx="12">
                  <c:v>3.3990000000000006E-2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2-4D91-B468-77FD0DA5A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overlap val="100"/>
        <c:axId val="479233856"/>
        <c:axId val="479230248"/>
      </c:barChart>
      <c:catAx>
        <c:axId val="479233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9230248"/>
        <c:crosses val="autoZero"/>
        <c:auto val="1"/>
        <c:lblAlgn val="ctr"/>
        <c:lblOffset val="100"/>
        <c:noMultiLvlLbl val="1"/>
      </c:catAx>
      <c:valAx>
        <c:axId val="47923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23385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95252</xdr:colOff>
      <xdr:row>52</xdr:row>
      <xdr:rowOff>31750</xdr:rowOff>
    </xdr:from>
    <xdr:to>
      <xdr:col>15</xdr:col>
      <xdr:colOff>317500</xdr:colOff>
      <xdr:row>67</xdr:row>
      <xdr:rowOff>21167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104</xdr:row>
      <xdr:rowOff>0</xdr:rowOff>
    </xdr:from>
    <xdr:to>
      <xdr:col>17</xdr:col>
      <xdr:colOff>507683</xdr:colOff>
      <xdr:row>134</xdr:row>
      <xdr:rowOff>24765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5</xdr:col>
      <xdr:colOff>89959</xdr:colOff>
      <xdr:row>67</xdr:row>
      <xdr:rowOff>37043</xdr:rowOff>
    </xdr:from>
    <xdr:to>
      <xdr:col>15</xdr:col>
      <xdr:colOff>312207</xdr:colOff>
      <xdr:row>77</xdr:row>
      <xdr:rowOff>68791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5</xdr:col>
      <xdr:colOff>89958</xdr:colOff>
      <xdr:row>77</xdr:row>
      <xdr:rowOff>84666</xdr:rowOff>
    </xdr:from>
    <xdr:to>
      <xdr:col>15</xdr:col>
      <xdr:colOff>312206</xdr:colOff>
      <xdr:row>93</xdr:row>
      <xdr:rowOff>164041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</xdr:colOff>
      <xdr:row>72</xdr:row>
      <xdr:rowOff>27623</xdr:rowOff>
    </xdr:from>
    <xdr:to>
      <xdr:col>24</xdr:col>
      <xdr:colOff>495300</xdr:colOff>
      <xdr:row>96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</xdr:colOff>
      <xdr:row>41</xdr:row>
      <xdr:rowOff>171451</xdr:rowOff>
    </xdr:from>
    <xdr:to>
      <xdr:col>24</xdr:col>
      <xdr:colOff>492443</xdr:colOff>
      <xdr:row>57</xdr:row>
      <xdr:rowOff>47625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23814</xdr:colOff>
      <xdr:row>57</xdr:row>
      <xdr:rowOff>61913</xdr:rowOff>
    </xdr:from>
    <xdr:to>
      <xdr:col>24</xdr:col>
      <xdr:colOff>497207</xdr:colOff>
      <xdr:row>72</xdr:row>
      <xdr:rowOff>14288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senate\Graduate%20Education%20Strategy%20Group\Graduate%20major%20profi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count"/>
      <sheetName val="Formatted gender"/>
      <sheetName val="Formatted ethnicity"/>
      <sheetName val="Gender"/>
      <sheetName val="Gender- m"/>
      <sheetName val="Ethnicity- doc"/>
      <sheetName val="Ethnicity- m"/>
    </sheetNames>
    <sheetDataSet>
      <sheetData sheetId="0"/>
      <sheetData sheetId="1">
        <row r="44">
          <cell r="C44" t="str">
            <v>Male</v>
          </cell>
        </row>
        <row r="98">
          <cell r="C98">
            <v>3.5639148262674412E-2</v>
          </cell>
          <cell r="D98">
            <v>3.5641531641861436E-2</v>
          </cell>
          <cell r="E98">
            <v>2.5760307537846756E-2</v>
          </cell>
          <cell r="F98">
            <v>2.5760307537846739E-2</v>
          </cell>
          <cell r="I98">
            <v>3.7755919329880636E-2</v>
          </cell>
          <cell r="J98">
            <v>3.7755919329880497E-2</v>
          </cell>
          <cell r="K98">
            <v>3.8316966071035539E-2</v>
          </cell>
          <cell r="L98">
            <v>3.8316966071035491E-2</v>
          </cell>
          <cell r="M98">
            <v>4.8228724727996837E-2</v>
          </cell>
          <cell r="N98">
            <v>4.8228724727996788E-2</v>
          </cell>
          <cell r="O98">
            <v>1.8775646164350478E-2</v>
          </cell>
          <cell r="P98">
            <v>1.8775646164350471E-2</v>
          </cell>
          <cell r="Q98">
            <v>5.6359772888115799E-2</v>
          </cell>
          <cell r="R98">
            <v>5.6359772888115861E-2</v>
          </cell>
          <cell r="U98">
            <v>2.0399411756224738E-2</v>
          </cell>
          <cell r="V98">
            <v>2.0399411756224735E-2</v>
          </cell>
          <cell r="W98">
            <v>4.428203046634404E-2</v>
          </cell>
          <cell r="X98">
            <v>4.4282030466343707E-2</v>
          </cell>
          <cell r="Y98">
            <v>4.0218563983425569E-2</v>
          </cell>
          <cell r="Z98">
            <v>4.0218563983425479E-2</v>
          </cell>
          <cell r="AA98">
            <v>0.12167338892062035</v>
          </cell>
          <cell r="AB98">
            <v>0.12167338892062074</v>
          </cell>
          <cell r="AC98">
            <v>7.4391009761484175E-2</v>
          </cell>
          <cell r="AD98">
            <v>7.4391009761484508E-2</v>
          </cell>
          <cell r="AE98">
            <v>4.1693629942447769E-2</v>
          </cell>
          <cell r="AF98">
            <v>4.1918000641464025E-2</v>
          </cell>
          <cell r="AG98">
            <v>1.9802962741300435E-2</v>
          </cell>
          <cell r="AH98">
            <v>1.9802962741300438E-2</v>
          </cell>
        </row>
        <row r="99">
          <cell r="G99">
            <v>5.2817105814940937E-2</v>
          </cell>
          <cell r="H99">
            <v>5.281710581494125E-2</v>
          </cell>
          <cell r="S99">
            <v>1.9886466643311868E-2</v>
          </cell>
          <cell r="T99">
            <v>1.9886466643311871E-2</v>
          </cell>
          <cell r="Y99">
            <v>5.1982770649941584E-2</v>
          </cell>
          <cell r="Z99">
            <v>5.1982770649941723E-2</v>
          </cell>
          <cell r="AA99">
            <v>2.4991743080910196E-2</v>
          </cell>
          <cell r="AB99">
            <v>2.4991743080910185E-2</v>
          </cell>
        </row>
        <row r="100">
          <cell r="C100">
            <v>0.10946149573077776</v>
          </cell>
          <cell r="D100">
            <v>0.10946149573077743</v>
          </cell>
          <cell r="E100">
            <v>6.2328403548373414E-2</v>
          </cell>
          <cell r="F100">
            <v>6.2328403548373844E-2</v>
          </cell>
          <cell r="I100">
            <v>3.4775374428849308E-2</v>
          </cell>
          <cell r="J100">
            <v>3.4775374428849322E-2</v>
          </cell>
          <cell r="K100">
            <v>2.2934215099327498E-2</v>
          </cell>
          <cell r="L100">
            <v>2.2934215099327266E-2</v>
          </cell>
          <cell r="M100">
            <v>7.8294256920074468E-2</v>
          </cell>
          <cell r="N100">
            <v>7.8289777961961571E-2</v>
          </cell>
          <cell r="O100">
            <v>3.3713170851892418E-2</v>
          </cell>
          <cell r="P100">
            <v>3.3713170851892418E-2</v>
          </cell>
          <cell r="Q100">
            <v>2.2107738715461407E-2</v>
          </cell>
          <cell r="R100">
            <v>2.2107738715461418E-2</v>
          </cell>
          <cell r="U100">
            <v>1.96579217845857E-2</v>
          </cell>
          <cell r="V100">
            <v>1.965792178458569E-2</v>
          </cell>
          <cell r="W100">
            <v>3.2864496209604535E-2</v>
          </cell>
          <cell r="X100">
            <v>3.286449620960423E-2</v>
          </cell>
          <cell r="Y100">
            <v>2.2987341927436688E-2</v>
          </cell>
          <cell r="Z100">
            <v>2.2987341927436705E-2</v>
          </cell>
          <cell r="AA100">
            <v>5.0018929749978985E-2</v>
          </cell>
          <cell r="AB100">
            <v>5.0018929749978985E-2</v>
          </cell>
          <cell r="AC100">
            <v>1.956969312199067E-2</v>
          </cell>
          <cell r="AD100">
            <v>1.956969312199066E-2</v>
          </cell>
          <cell r="AE100">
            <v>2.7435046524068026E-2</v>
          </cell>
          <cell r="AF100">
            <v>2.7435046524068047E-2</v>
          </cell>
          <cell r="AG100">
            <v>6.4636007336812407E-2</v>
          </cell>
          <cell r="AH100">
            <v>6.4654572752263828E-2</v>
          </cell>
        </row>
      </sheetData>
      <sheetData sheetId="2">
        <row r="45">
          <cell r="C45" t="str">
            <v>White</v>
          </cell>
          <cell r="D45" t="str">
            <v>Foreign</v>
          </cell>
          <cell r="E45" t="str">
            <v>Minority</v>
          </cell>
          <cell r="F45" t="str">
            <v>Unknown</v>
          </cell>
        </row>
        <row r="46">
          <cell r="A46" t="str">
            <v>A+P</v>
          </cell>
          <cell r="B46" t="str">
            <v>Masters</v>
          </cell>
          <cell r="C46">
            <v>0.78543000000000007</v>
          </cell>
          <cell r="D46">
            <v>9.7240000000000007E-2</v>
          </cell>
          <cell r="E46">
            <v>8.7820000000000009E-2</v>
          </cell>
          <cell r="F46">
            <v>2.9489999999999999E-2</v>
          </cell>
          <cell r="J46">
            <v>4.6417574497405849E-2</v>
          </cell>
          <cell r="K46">
            <v>3.1235457060491016E-2</v>
          </cell>
          <cell r="L46">
            <v>3.7783559034761799E-2</v>
          </cell>
          <cell r="M46">
            <v>3.0513984043749876E-2</v>
          </cell>
        </row>
        <row r="47">
          <cell r="B47" t="str">
            <v>Professional</v>
          </cell>
        </row>
        <row r="48">
          <cell r="B48" t="str">
            <v>Doctorate</v>
          </cell>
          <cell r="C48">
            <v>0.71540000000000004</v>
          </cell>
          <cell r="D48">
            <v>0.22635714285714287</v>
          </cell>
          <cell r="E48">
            <v>5.0285714285714281E-2</v>
          </cell>
          <cell r="F48">
            <v>7.9428571428571421E-3</v>
          </cell>
          <cell r="J48">
            <v>0.16992543462746595</v>
          </cell>
          <cell r="K48">
            <v>0.13253745202951575</v>
          </cell>
          <cell r="L48">
            <v>3.9889866239076671E-2</v>
          </cell>
          <cell r="M48">
            <v>2.1014824699313032E-2</v>
          </cell>
        </row>
        <row r="49">
          <cell r="A49" t="str">
            <v>Business</v>
          </cell>
          <cell r="B49" t="str">
            <v>Masters</v>
          </cell>
          <cell r="C49">
            <v>0.73018000000000005</v>
          </cell>
          <cell r="D49">
            <v>8.8889999999999997E-2</v>
          </cell>
          <cell r="E49">
            <v>8.5870000000000002E-2</v>
          </cell>
          <cell r="F49">
            <v>9.509999999999999E-2</v>
          </cell>
          <cell r="J49">
            <v>0.10515499459792112</v>
          </cell>
          <cell r="K49">
            <v>2.5583651463820047E-2</v>
          </cell>
          <cell r="L49">
            <v>1.9098286717806796E-2</v>
          </cell>
          <cell r="M49">
            <v>7.882991535930732E-2</v>
          </cell>
        </row>
        <row r="50">
          <cell r="B50" t="str">
            <v>Professional</v>
          </cell>
        </row>
        <row r="51">
          <cell r="B51" t="str">
            <v>Doctorate</v>
          </cell>
          <cell r="C51">
            <v>0.44173999999999997</v>
          </cell>
          <cell r="D51">
            <v>0.43640000000000001</v>
          </cell>
          <cell r="E51">
            <v>7.7419999999999989E-2</v>
          </cell>
          <cell r="F51">
            <v>4.4450000000000003E-2</v>
          </cell>
          <cell r="J51">
            <v>3.3505362754838716E-2</v>
          </cell>
          <cell r="K51">
            <v>4.4057260720819023E-2</v>
          </cell>
          <cell r="L51">
            <v>2.9583321126758086E-2</v>
          </cell>
          <cell r="M51">
            <v>2.4675775345242727E-2</v>
          </cell>
        </row>
        <row r="52">
          <cell r="A52" t="str">
            <v>Dentistry</v>
          </cell>
          <cell r="B52" t="str">
            <v>Masters</v>
          </cell>
        </row>
        <row r="53">
          <cell r="B53" t="str">
            <v>Professional</v>
          </cell>
          <cell r="C53">
            <v>0.78103333333333325</v>
          </cell>
          <cell r="D53">
            <v>0</v>
          </cell>
          <cell r="E53">
            <v>0.17513333333333334</v>
          </cell>
          <cell r="F53">
            <v>4.3833333333333335E-2</v>
          </cell>
          <cell r="J53">
            <v>8.5231058501776848E-3</v>
          </cell>
          <cell r="K53">
            <v>0</v>
          </cell>
          <cell r="L53">
            <v>1.0831589603254612E-2</v>
          </cell>
          <cell r="M53">
            <v>2.3180451534284947E-3</v>
          </cell>
        </row>
        <row r="54">
          <cell r="B54" t="str">
            <v>Doctorate</v>
          </cell>
        </row>
        <row r="55">
          <cell r="A55" t="str">
            <v>Education</v>
          </cell>
          <cell r="B55" t="str">
            <v>Masters</v>
          </cell>
          <cell r="C55">
            <v>0.76692000000000005</v>
          </cell>
          <cell r="D55">
            <v>1.7790000000000004E-2</v>
          </cell>
          <cell r="E55">
            <v>0.16974</v>
          </cell>
          <cell r="F55">
            <v>4.555E-2</v>
          </cell>
          <cell r="J55">
            <v>3.439498671479771E-2</v>
          </cell>
          <cell r="K55">
            <v>5.7987450749661645E-3</v>
          </cell>
          <cell r="L55">
            <v>4.041556905726084E-2</v>
          </cell>
          <cell r="M55">
            <v>7.7601904329440358E-3</v>
          </cell>
        </row>
        <row r="56">
          <cell r="B56" t="str">
            <v>Professional</v>
          </cell>
        </row>
        <row r="57">
          <cell r="B57" t="str">
            <v>Doctorate</v>
          </cell>
          <cell r="C57">
            <v>0.64078999999999997</v>
          </cell>
          <cell r="D57">
            <v>4.4330000000000008E-2</v>
          </cell>
          <cell r="E57">
            <v>0.25747999999999999</v>
          </cell>
          <cell r="F57">
            <v>5.7409999999999996E-2</v>
          </cell>
          <cell r="J57">
            <v>3.9821837950774923E-2</v>
          </cell>
          <cell r="K57">
            <v>7.3044963321686899E-3</v>
          </cell>
          <cell r="L57">
            <v>4.9787945886083339E-2</v>
          </cell>
          <cell r="M57">
            <v>1.9184394699859577E-2</v>
          </cell>
        </row>
        <row r="58">
          <cell r="A58" t="str">
            <v>Engineering</v>
          </cell>
          <cell r="B58" t="str">
            <v>Masters</v>
          </cell>
          <cell r="C58">
            <v>0.53544999999999998</v>
          </cell>
          <cell r="D58">
            <v>0.36226999999999998</v>
          </cell>
          <cell r="E58">
            <v>7.6289999999999997E-2</v>
          </cell>
          <cell r="F58">
            <v>2.5989999999999996E-2</v>
          </cell>
          <cell r="J58">
            <v>7.1617273676739077E-2</v>
          </cell>
          <cell r="K58">
            <v>5.8466838654251188E-2</v>
          </cell>
          <cell r="L58">
            <v>2.3658846125709534E-2</v>
          </cell>
          <cell r="M58">
            <v>7.1796703731206819E-3</v>
          </cell>
        </row>
        <row r="59">
          <cell r="B59" t="str">
            <v>Professional</v>
          </cell>
        </row>
        <row r="60">
          <cell r="B60" t="str">
            <v>Doctorate</v>
          </cell>
          <cell r="C60">
            <v>0.43143999999999999</v>
          </cell>
          <cell r="D60">
            <v>0.46702000000000005</v>
          </cell>
          <cell r="E60">
            <v>5.2069999999999991E-2</v>
          </cell>
          <cell r="F60">
            <v>4.9450000000000001E-2</v>
          </cell>
          <cell r="J60">
            <v>1.4682506597989323E-2</v>
          </cell>
          <cell r="K60">
            <v>1.4016403089079433E-2</v>
          </cell>
          <cell r="L60">
            <v>9.4757057784631647E-3</v>
          </cell>
          <cell r="M60">
            <v>1.7976048879921665E-2</v>
          </cell>
        </row>
        <row r="61">
          <cell r="A61" t="str">
            <v>Fine Arts</v>
          </cell>
          <cell r="B61" t="str">
            <v>Masters</v>
          </cell>
          <cell r="C61">
            <v>0.73995</v>
          </cell>
          <cell r="D61">
            <v>0.11145000000000001</v>
          </cell>
          <cell r="E61">
            <v>0.11473</v>
          </cell>
          <cell r="F61">
            <v>3.3839999999999995E-2</v>
          </cell>
          <cell r="J61">
            <v>4.6576776521256941E-2</v>
          </cell>
          <cell r="K61">
            <v>2.042320303532786E-2</v>
          </cell>
          <cell r="L61">
            <v>3.7687724202391901E-2</v>
          </cell>
          <cell r="M61">
            <v>1.2170291697408088E-2</v>
          </cell>
        </row>
        <row r="62">
          <cell r="B62" t="str">
            <v>Professional</v>
          </cell>
        </row>
        <row r="63">
          <cell r="B63" t="str">
            <v>Doctorate</v>
          </cell>
          <cell r="C63">
            <v>0.61552999999999991</v>
          </cell>
          <cell r="D63">
            <v>0.26336999999999999</v>
          </cell>
          <cell r="E63">
            <v>9.6379999999999993E-2</v>
          </cell>
          <cell r="F63">
            <v>2.4749999999999994E-2</v>
          </cell>
          <cell r="J63">
            <v>6.2310246170094487E-2</v>
          </cell>
          <cell r="K63">
            <v>4.1047588912816353E-2</v>
          </cell>
          <cell r="L63">
            <v>3.9237051650477257E-2</v>
          </cell>
          <cell r="M63">
            <v>2.5496590185966266E-2</v>
          </cell>
        </row>
        <row r="64">
          <cell r="A64" t="str">
            <v>Health</v>
          </cell>
          <cell r="B64" t="str">
            <v>Masters</v>
          </cell>
          <cell r="C64">
            <v>0.83423999999999998</v>
          </cell>
          <cell r="D64">
            <v>4.8979999999999996E-2</v>
          </cell>
          <cell r="E64">
            <v>8.3549999999999985E-2</v>
          </cell>
          <cell r="F64">
            <v>3.3259999999999998E-2</v>
          </cell>
          <cell r="J64">
            <v>2.4066537395774711E-2</v>
          </cell>
          <cell r="K64">
            <v>1.9476641280147762E-2</v>
          </cell>
          <cell r="L64">
            <v>2.7430082836995728E-2</v>
          </cell>
          <cell r="M64">
            <v>1.0130942700459819E-2</v>
          </cell>
        </row>
        <row r="65">
          <cell r="B65" t="str">
            <v>Professional</v>
          </cell>
        </row>
        <row r="66">
          <cell r="B66" t="str">
            <v>Doctorate</v>
          </cell>
          <cell r="C66">
            <v>0.74280999999999997</v>
          </cell>
          <cell r="D66">
            <v>0.13082000000000002</v>
          </cell>
          <cell r="E66">
            <v>4.9689999999999998E-2</v>
          </cell>
          <cell r="F66">
            <v>7.6649999999999996E-2</v>
          </cell>
          <cell r="J66">
            <v>4.4521242121037002E-2</v>
          </cell>
          <cell r="K66">
            <v>4.091369778774169E-2</v>
          </cell>
          <cell r="L66">
            <v>2.655942812302671E-2</v>
          </cell>
          <cell r="M66">
            <v>1.7901660382334553E-2</v>
          </cell>
        </row>
        <row r="67">
          <cell r="A67" t="str">
            <v>Humanities</v>
          </cell>
          <cell r="B67" t="str">
            <v>Masters</v>
          </cell>
          <cell r="C67">
            <v>0.72228000000000003</v>
          </cell>
          <cell r="D67">
            <v>0.10826</v>
          </cell>
          <cell r="E67">
            <v>0.10971</v>
          </cell>
          <cell r="F67">
            <v>5.9740000000000001E-2</v>
          </cell>
          <cell r="J67">
            <v>6.5153183600905745E-2</v>
          </cell>
          <cell r="K67">
            <v>5.7675224798483062E-2</v>
          </cell>
          <cell r="L67">
            <v>3.8818536522875001E-2</v>
          </cell>
          <cell r="M67">
            <v>1.2819100332446627E-2</v>
          </cell>
        </row>
        <row r="68">
          <cell r="B68" t="str">
            <v>Professional</v>
          </cell>
        </row>
        <row r="69">
          <cell r="B69" t="str">
            <v>Doctorate</v>
          </cell>
          <cell r="C69">
            <v>0.72465999999999986</v>
          </cell>
          <cell r="D69">
            <v>0.10599999999999998</v>
          </cell>
          <cell r="E69">
            <v>0.1026</v>
          </cell>
          <cell r="F69">
            <v>6.6729999999999998E-2</v>
          </cell>
          <cell r="J69">
            <v>2.4421265778460838E-2</v>
          </cell>
          <cell r="K69">
            <v>2.1588422823356105E-2</v>
          </cell>
          <cell r="L69">
            <v>3.3121761896238437E-2</v>
          </cell>
          <cell r="M69">
            <v>2.7767889128752044E-2</v>
          </cell>
        </row>
        <row r="70">
          <cell r="A70" t="str">
            <v>Law</v>
          </cell>
          <cell r="B70" t="str">
            <v>Masters</v>
          </cell>
        </row>
        <row r="71">
          <cell r="B71" t="str">
            <v>Professional</v>
          </cell>
          <cell r="C71">
            <v>0.73168000000000011</v>
          </cell>
          <cell r="D71">
            <v>5.1900000000000002E-3</v>
          </cell>
          <cell r="E71">
            <v>0.10294</v>
          </cell>
          <cell r="F71">
            <v>0.16019999999999998</v>
          </cell>
          <cell r="J71">
            <v>9.4837871010359925E-2</v>
          </cell>
          <cell r="K71">
            <v>2.4337670846287284E-3</v>
          </cell>
          <cell r="L71">
            <v>1.3556154813712066E-2</v>
          </cell>
          <cell r="M71">
            <v>9.810719760660902E-2</v>
          </cell>
        </row>
        <row r="72">
          <cell r="B72" t="str">
            <v>Doctorate</v>
          </cell>
        </row>
        <row r="73">
          <cell r="A73" t="str">
            <v>Medicine</v>
          </cell>
          <cell r="B73" t="str">
            <v>Masters</v>
          </cell>
          <cell r="C73">
            <v>0.7138199999999999</v>
          </cell>
          <cell r="D73">
            <v>7.5850000000000001E-2</v>
          </cell>
          <cell r="E73">
            <v>0.16206999999999999</v>
          </cell>
          <cell r="F73">
            <v>4.8260000000000004E-2</v>
          </cell>
          <cell r="J73">
            <v>4.1443289230250813E-2</v>
          </cell>
          <cell r="K73">
            <v>1.8118330190414603E-2</v>
          </cell>
          <cell r="L73">
            <v>3.7532180266480156E-2</v>
          </cell>
          <cell r="M73">
            <v>1.2714488673250758E-2</v>
          </cell>
        </row>
        <row r="74">
          <cell r="B74" t="str">
            <v>Professional</v>
          </cell>
        </row>
        <row r="75">
          <cell r="B75" t="str">
            <v>Doctorate</v>
          </cell>
          <cell r="C75">
            <v>0.53049999999999997</v>
          </cell>
          <cell r="D75">
            <v>0.27854999999999996</v>
          </cell>
          <cell r="E75">
            <v>0.10873000000000002</v>
          </cell>
          <cell r="F75">
            <v>8.2240000000000008E-2</v>
          </cell>
          <cell r="J75">
            <v>5.0204824911998701E-2</v>
          </cell>
          <cell r="K75">
            <v>5.4482560920394066E-2</v>
          </cell>
          <cell r="L75">
            <v>4.9976995819187707E-2</v>
          </cell>
          <cell r="M75">
            <v>5.0724992744098932E-2</v>
          </cell>
        </row>
        <row r="76">
          <cell r="A76" t="str">
            <v>Mines &amp; Earth Sciences</v>
          </cell>
          <cell r="B76" t="str">
            <v>Masters</v>
          </cell>
          <cell r="C76">
            <v>0.66416000000000008</v>
          </cell>
          <cell r="D76">
            <v>0.23500000000000001</v>
          </cell>
          <cell r="E76">
            <v>5.8990000000000001E-2</v>
          </cell>
          <cell r="F76">
            <v>4.1829999999999992E-2</v>
          </cell>
          <cell r="J76">
            <v>4.5356984026718533E-2</v>
          </cell>
          <cell r="K76">
            <v>4.7195621265819172E-2</v>
          </cell>
          <cell r="L76">
            <v>2.4825544639879873E-2</v>
          </cell>
          <cell r="M76">
            <v>9.7405281627275919E-3</v>
          </cell>
        </row>
        <row r="77">
          <cell r="B77" t="str">
            <v>Professional</v>
          </cell>
        </row>
        <row r="78">
          <cell r="B78" t="str">
            <v>Doctorate</v>
          </cell>
          <cell r="C78">
            <v>0.35469999999999996</v>
          </cell>
          <cell r="D78">
            <v>0.55394999999999994</v>
          </cell>
          <cell r="E78">
            <v>5.5999999999999994E-2</v>
          </cell>
          <cell r="F78">
            <v>3.533E-2</v>
          </cell>
          <cell r="J78">
            <v>4.6894183482010694E-2</v>
          </cell>
          <cell r="K78">
            <v>6.0004263737393808E-2</v>
          </cell>
          <cell r="L78">
            <v>2.2649993868039418E-2</v>
          </cell>
          <cell r="M78">
            <v>1.4126024053340538E-2</v>
          </cell>
        </row>
        <row r="79">
          <cell r="A79" t="str">
            <v>Nursing</v>
          </cell>
          <cell r="B79" t="str">
            <v>Masters</v>
          </cell>
          <cell r="C79">
            <v>0.8248700000000001</v>
          </cell>
          <cell r="D79">
            <v>5.1040000000000009E-2</v>
          </cell>
          <cell r="E79">
            <v>0.11058000000000001</v>
          </cell>
          <cell r="F79">
            <v>1.3500000000000002E-2</v>
          </cell>
          <cell r="J79">
            <v>5.121117608057401E-2</v>
          </cell>
          <cell r="K79">
            <v>2.4556791321343245E-2</v>
          </cell>
          <cell r="L79">
            <v>3.3491816579244799E-2</v>
          </cell>
          <cell r="M79">
            <v>1.327110478529283E-2</v>
          </cell>
        </row>
        <row r="80">
          <cell r="B80" t="str">
            <v>Professional</v>
          </cell>
          <cell r="C80">
            <v>0.85103999999999991</v>
          </cell>
          <cell r="D80">
            <v>9.7800000000000005E-3</v>
          </cell>
          <cell r="E80">
            <v>0.10761999999999998</v>
          </cell>
          <cell r="F80">
            <v>3.1579999999999997E-2</v>
          </cell>
          <cell r="J80">
            <v>1.2791507599445274E-2</v>
          </cell>
          <cell r="K80">
            <v>5.7152427769955666E-3</v>
          </cell>
          <cell r="L80">
            <v>2.963375702734232E-2</v>
          </cell>
          <cell r="M80">
            <v>2.6589881116277643E-2</v>
          </cell>
        </row>
        <row r="81">
          <cell r="B81" t="str">
            <v>Doctorate</v>
          </cell>
          <cell r="C81">
            <v>0.74797999999999987</v>
          </cell>
          <cell r="D81">
            <v>0.1018</v>
          </cell>
          <cell r="E81">
            <v>0.11167000000000001</v>
          </cell>
          <cell r="F81">
            <v>3.857E-2</v>
          </cell>
          <cell r="J81">
            <v>0.16363701564404354</v>
          </cell>
          <cell r="K81">
            <v>0.1795582913707969</v>
          </cell>
          <cell r="L81">
            <v>5.1895430113514496E-2</v>
          </cell>
          <cell r="M81">
            <v>1.0214591959001058E-2</v>
          </cell>
        </row>
        <row r="82">
          <cell r="A82" t="str">
            <v>Pharmacy</v>
          </cell>
          <cell r="B82" t="str">
            <v>Masters</v>
          </cell>
          <cell r="C82">
            <v>0.47011249999999999</v>
          </cell>
          <cell r="D82">
            <v>0.34145000000000003</v>
          </cell>
          <cell r="E82">
            <v>6.3450000000000006E-2</v>
          </cell>
          <cell r="F82">
            <v>0.125</v>
          </cell>
          <cell r="J82">
            <v>0.15641707467536892</v>
          </cell>
          <cell r="K82">
            <v>0.24999162271678504</v>
          </cell>
          <cell r="L82">
            <v>9.735390519718691E-2</v>
          </cell>
          <cell r="M82">
            <v>0.18322507626258089</v>
          </cell>
        </row>
        <row r="83">
          <cell r="B83" t="str">
            <v>Professional</v>
          </cell>
          <cell r="C83">
            <v>0.75970000000000004</v>
          </cell>
          <cell r="D83">
            <v>6.9500000000000004E-3</v>
          </cell>
          <cell r="E83">
            <v>0.19936000000000004</v>
          </cell>
          <cell r="F83">
            <v>3.3990000000000006E-2</v>
          </cell>
          <cell r="J83">
            <v>9.0869161129860723E-2</v>
          </cell>
          <cell r="K83">
            <v>5.9788980775910706E-3</v>
          </cell>
          <cell r="L83">
            <v>8.9296275895968197E-2</v>
          </cell>
          <cell r="M83">
            <v>6.6694077698098327E-3</v>
          </cell>
        </row>
        <row r="84">
          <cell r="B84" t="str">
            <v>Doctorate</v>
          </cell>
          <cell r="C84">
            <v>0.41382000000000002</v>
          </cell>
          <cell r="D84">
            <v>0.46442999999999995</v>
          </cell>
          <cell r="E84">
            <v>6.4590000000000009E-2</v>
          </cell>
          <cell r="F84">
            <v>5.7139999999999989E-2</v>
          </cell>
          <cell r="J84">
            <v>0.12238613574348296</v>
          </cell>
          <cell r="K84">
            <v>0.12285692717773625</v>
          </cell>
          <cell r="L84">
            <v>2.181393285647196E-2</v>
          </cell>
          <cell r="M84">
            <v>3.4275232392436905E-2</v>
          </cell>
        </row>
        <row r="85">
          <cell r="A85" t="str">
            <v>Science</v>
          </cell>
          <cell r="B85" t="str">
            <v>Masters</v>
          </cell>
          <cell r="C85">
            <v>0.76270000000000004</v>
          </cell>
          <cell r="D85">
            <v>0.10019</v>
          </cell>
          <cell r="E85">
            <v>9.1339999999999991E-2</v>
          </cell>
          <cell r="F85">
            <v>4.5749999999999999E-2</v>
          </cell>
          <cell r="J85">
            <v>6.0580213124602177E-2</v>
          </cell>
          <cell r="K85">
            <v>4.9924553077619026E-2</v>
          </cell>
          <cell r="L85">
            <v>4.2671905928321922E-2</v>
          </cell>
          <cell r="M85">
            <v>1.625322190281735E-2</v>
          </cell>
        </row>
        <row r="86">
          <cell r="B86" t="str">
            <v>Professional</v>
          </cell>
        </row>
        <row r="87">
          <cell r="B87" t="str">
            <v>Doctorate</v>
          </cell>
          <cell r="C87">
            <v>0.51979999999999993</v>
          </cell>
          <cell r="D87">
            <v>0.37863000000000002</v>
          </cell>
          <cell r="E87">
            <v>5.3649999999999996E-2</v>
          </cell>
          <cell r="F87">
            <v>4.803000000000001E-2</v>
          </cell>
          <cell r="J87">
            <v>1.8605614445346565E-2</v>
          </cell>
          <cell r="K87">
            <v>2.9268111202011879E-2</v>
          </cell>
          <cell r="L87">
            <v>1.2659844654128531E-2</v>
          </cell>
          <cell r="M87">
            <v>1.3994367914748122E-2</v>
          </cell>
        </row>
        <row r="88">
          <cell r="A88" t="str">
            <v>Social &amp; Behavioral Science</v>
          </cell>
          <cell r="B88" t="str">
            <v>Masters</v>
          </cell>
          <cell r="C88">
            <v>0.74756999999999996</v>
          </cell>
          <cell r="D88">
            <v>8.6539999999999992E-2</v>
          </cell>
          <cell r="E88">
            <v>0.13311999999999996</v>
          </cell>
          <cell r="F88">
            <v>3.2770000000000007E-2</v>
          </cell>
          <cell r="J88">
            <v>3.7175471303894286E-2</v>
          </cell>
          <cell r="K88">
            <v>2.7213607707256442E-2</v>
          </cell>
          <cell r="L88">
            <v>3.1391003665240148E-2</v>
          </cell>
          <cell r="M88">
            <v>1.4425675412649179E-2</v>
          </cell>
        </row>
        <row r="89">
          <cell r="B89" t="str">
            <v>Professional</v>
          </cell>
        </row>
        <row r="90">
          <cell r="B90" t="str">
            <v>Doctorate</v>
          </cell>
          <cell r="C90">
            <v>0.60880000000000001</v>
          </cell>
          <cell r="D90">
            <v>0.25860000000000005</v>
          </cell>
          <cell r="E90">
            <v>7.8779999999999989E-2</v>
          </cell>
          <cell r="F90">
            <v>5.3810000000000004E-2</v>
          </cell>
          <cell r="J90">
            <v>1.8212693985850174E-2</v>
          </cell>
          <cell r="K90">
            <v>3.2639001891057264E-2</v>
          </cell>
          <cell r="L90">
            <v>2.6427418421867181E-2</v>
          </cell>
          <cell r="M90">
            <v>1.2933973351861618E-2</v>
          </cell>
        </row>
        <row r="91">
          <cell r="A91" t="str">
            <v>Social Work</v>
          </cell>
          <cell r="B91" t="str">
            <v>Masters</v>
          </cell>
          <cell r="C91">
            <v>0.79953999999999992</v>
          </cell>
          <cell r="D91">
            <v>3.1030000000000002E-2</v>
          </cell>
          <cell r="E91">
            <v>0.14097999999999999</v>
          </cell>
          <cell r="F91">
            <v>2.8459999999999996E-2</v>
          </cell>
          <cell r="J91">
            <v>3.2557477379756145E-2</v>
          </cell>
          <cell r="K91">
            <v>7.0364843652368211E-2</v>
          </cell>
          <cell r="L91">
            <v>6.3177893461417542E-2</v>
          </cell>
          <cell r="M91">
            <v>1.5292278371053075E-2</v>
          </cell>
        </row>
        <row r="92">
          <cell r="B92" t="str">
            <v>Professional</v>
          </cell>
        </row>
        <row r="93">
          <cell r="B93" t="str">
            <v>Doctorate</v>
          </cell>
          <cell r="C93">
            <v>0.60054999999999992</v>
          </cell>
          <cell r="D93">
            <v>0.14134000000000002</v>
          </cell>
          <cell r="E93">
            <v>0.17233999999999999</v>
          </cell>
          <cell r="F93">
            <v>8.5789999999999991E-2</v>
          </cell>
          <cell r="J93">
            <v>5.15602182996844E-2</v>
          </cell>
          <cell r="K93">
            <v>3.5984169358822746E-2</v>
          </cell>
          <cell r="L93">
            <v>7.5610349085881767E-2</v>
          </cell>
          <cell r="M93">
            <v>5.1078076401611772E-2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topLeftCell="A52" zoomScale="90" zoomScaleNormal="90" workbookViewId="0">
      <selection activeCell="S56" sqref="S56"/>
    </sheetView>
  </sheetViews>
  <sheetFormatPr defaultRowHeight="14.25" x14ac:dyDescent="0.45"/>
  <cols>
    <col min="2" max="2" width="11.9296875" style="6" customWidth="1"/>
    <col min="3" max="3" width="11.1328125" customWidth="1"/>
  </cols>
  <sheetData>
    <row r="1" spans="2:35" x14ac:dyDescent="0.45">
      <c r="D1" s="8" t="s">
        <v>0</v>
      </c>
      <c r="E1" s="8"/>
      <c r="F1" s="8" t="s">
        <v>1</v>
      </c>
      <c r="G1" s="8"/>
      <c r="H1" s="8" t="s">
        <v>2</v>
      </c>
      <c r="I1" s="8"/>
      <c r="J1" s="8" t="s">
        <v>3</v>
      </c>
      <c r="K1" s="8"/>
      <c r="L1" s="8" t="s">
        <v>4</v>
      </c>
      <c r="M1" s="8"/>
      <c r="N1" s="8" t="s">
        <v>5</v>
      </c>
      <c r="O1" s="8"/>
      <c r="P1" s="8" t="s">
        <v>6</v>
      </c>
      <c r="Q1" s="8"/>
      <c r="R1" s="8" t="s">
        <v>7</v>
      </c>
      <c r="S1" s="8"/>
      <c r="T1" s="8" t="s">
        <v>8</v>
      </c>
      <c r="U1" s="8"/>
      <c r="V1" s="8" t="s">
        <v>9</v>
      </c>
      <c r="W1" s="8"/>
      <c r="X1" s="8" t="s">
        <v>10</v>
      </c>
      <c r="Y1" s="8"/>
      <c r="Z1" s="8" t="s">
        <v>11</v>
      </c>
      <c r="AA1" s="8"/>
      <c r="AB1" s="8" t="s">
        <v>12</v>
      </c>
      <c r="AC1" s="8"/>
      <c r="AD1" s="8" t="s">
        <v>13</v>
      </c>
      <c r="AE1" s="8"/>
      <c r="AF1" s="8" t="s">
        <v>14</v>
      </c>
      <c r="AG1" s="8"/>
      <c r="AH1" s="8" t="s">
        <v>15</v>
      </c>
      <c r="AI1" s="8"/>
    </row>
    <row r="2" spans="2:35" x14ac:dyDescent="0.45">
      <c r="D2" t="s">
        <v>16</v>
      </c>
      <c r="E2" t="s">
        <v>17</v>
      </c>
      <c r="F2" t="s">
        <v>16</v>
      </c>
      <c r="G2" t="s">
        <v>17</v>
      </c>
      <c r="H2" t="s">
        <v>16</v>
      </c>
      <c r="I2" t="s">
        <v>17</v>
      </c>
      <c r="J2" t="s">
        <v>16</v>
      </c>
      <c r="K2" t="s">
        <v>17</v>
      </c>
      <c r="L2" t="s">
        <v>16</v>
      </c>
      <c r="M2" t="s">
        <v>17</v>
      </c>
      <c r="N2" t="s">
        <v>16</v>
      </c>
      <c r="O2" t="s">
        <v>17</v>
      </c>
      <c r="P2" t="s">
        <v>16</v>
      </c>
      <c r="Q2" t="s">
        <v>17</v>
      </c>
      <c r="R2" t="s">
        <v>16</v>
      </c>
      <c r="S2" t="s">
        <v>17</v>
      </c>
      <c r="T2" t="s">
        <v>16</v>
      </c>
      <c r="U2" t="s">
        <v>17</v>
      </c>
      <c r="V2" t="s">
        <v>16</v>
      </c>
      <c r="W2" t="s">
        <v>17</v>
      </c>
      <c r="X2" t="s">
        <v>16</v>
      </c>
      <c r="Y2" t="s">
        <v>17</v>
      </c>
      <c r="Z2" t="s">
        <v>16</v>
      </c>
      <c r="AA2" t="s">
        <v>17</v>
      </c>
      <c r="AB2" t="s">
        <v>16</v>
      </c>
      <c r="AC2" t="s">
        <v>17</v>
      </c>
      <c r="AD2" t="s">
        <v>16</v>
      </c>
      <c r="AE2" t="s">
        <v>17</v>
      </c>
      <c r="AF2" t="s">
        <v>16</v>
      </c>
      <c r="AG2" t="s">
        <v>17</v>
      </c>
      <c r="AH2" t="s">
        <v>16</v>
      </c>
      <c r="AI2" t="s">
        <v>17</v>
      </c>
    </row>
    <row r="3" spans="2:35" x14ac:dyDescent="0.45">
      <c r="B3" s="7" t="s">
        <v>18</v>
      </c>
      <c r="C3" t="s">
        <v>19</v>
      </c>
      <c r="D3" s="2">
        <v>0.69089999999999996</v>
      </c>
      <c r="E3" s="2">
        <v>0.30909999999999999</v>
      </c>
      <c r="F3" s="2">
        <v>0.79400000000000004</v>
      </c>
      <c r="G3" s="2">
        <v>0.20599999999999999</v>
      </c>
      <c r="J3" s="2">
        <v>0.2596</v>
      </c>
      <c r="K3" s="2">
        <v>0.74039999999999995</v>
      </c>
      <c r="L3" s="2">
        <v>0.85580000000000001</v>
      </c>
      <c r="M3" s="2">
        <v>0.14419999999999999</v>
      </c>
      <c r="N3" s="2">
        <v>0.32890000000000003</v>
      </c>
      <c r="O3" s="2">
        <v>0.67110000000000003</v>
      </c>
      <c r="P3" s="2">
        <v>0.25600000000000001</v>
      </c>
      <c r="Q3" s="2">
        <v>0.74399999999999999</v>
      </c>
      <c r="R3" s="2">
        <v>0.49270000000000003</v>
      </c>
      <c r="S3" s="2">
        <v>0.50729999999999997</v>
      </c>
      <c r="V3" s="2">
        <v>0.43540000000000001</v>
      </c>
      <c r="W3" s="2">
        <v>0.56459999999999999</v>
      </c>
      <c r="X3" s="2">
        <v>0.71109999999999995</v>
      </c>
      <c r="Y3" s="2">
        <v>0.28889999999999999</v>
      </c>
      <c r="Z3" s="2">
        <v>0.13819999999999999</v>
      </c>
      <c r="AA3" s="2">
        <v>0.86180000000000001</v>
      </c>
      <c r="AB3" s="2">
        <v>0.66669999999999996</v>
      </c>
      <c r="AC3" s="2">
        <v>0.33329999999999999</v>
      </c>
      <c r="AD3" s="2">
        <v>0.66100000000000003</v>
      </c>
      <c r="AE3" s="2">
        <v>0.33900000000000002</v>
      </c>
      <c r="AF3" s="2">
        <v>0.55779999999999996</v>
      </c>
      <c r="AG3" s="2">
        <v>0.44219999999999998</v>
      </c>
      <c r="AH3" s="2">
        <v>0.2923</v>
      </c>
      <c r="AI3" s="2">
        <v>0.7077</v>
      </c>
    </row>
    <row r="4" spans="2:35" x14ac:dyDescent="0.45">
      <c r="B4" s="7"/>
      <c r="C4" t="s">
        <v>20</v>
      </c>
      <c r="F4" s="2"/>
      <c r="T4" s="2">
        <v>0.59179999999999999</v>
      </c>
      <c r="U4" s="2">
        <v>0.40820000000000001</v>
      </c>
      <c r="Z4" s="2">
        <v>0.10340000000000001</v>
      </c>
      <c r="AA4" s="2">
        <v>0.89659999999999995</v>
      </c>
      <c r="AB4" s="2">
        <v>0.47870000000000001</v>
      </c>
      <c r="AC4" s="2">
        <v>0.52129999999999999</v>
      </c>
    </row>
    <row r="5" spans="2:35" x14ac:dyDescent="0.45">
      <c r="B5" s="7"/>
      <c r="C5" t="s">
        <v>21</v>
      </c>
      <c r="F5" s="2">
        <v>0.5333</v>
      </c>
      <c r="G5" s="2">
        <v>0.4667</v>
      </c>
      <c r="J5" s="2">
        <v>0.33139999999999997</v>
      </c>
      <c r="K5" s="2">
        <v>0.66859999999999997</v>
      </c>
      <c r="L5" s="2">
        <v>0.8</v>
      </c>
      <c r="M5" s="2">
        <v>0.2</v>
      </c>
      <c r="N5" s="2">
        <v>0.33329999999999999</v>
      </c>
      <c r="O5" s="2">
        <v>0.66669999999999996</v>
      </c>
      <c r="P5" s="2">
        <v>0.48149999999999998</v>
      </c>
      <c r="Q5" s="2">
        <v>0.51849999999999996</v>
      </c>
      <c r="R5" s="2">
        <v>0.44330000000000003</v>
      </c>
      <c r="S5" s="2">
        <v>0.55669999999999997</v>
      </c>
      <c r="V5" s="2">
        <v>0.55059999999999998</v>
      </c>
      <c r="W5" s="2">
        <v>0.44940000000000002</v>
      </c>
      <c r="X5" s="2">
        <v>0.7671</v>
      </c>
      <c r="Y5" s="2">
        <v>0.2329</v>
      </c>
      <c r="Z5" s="2">
        <v>9.2999999999999999E-2</v>
      </c>
      <c r="AA5" s="2">
        <v>0.90700000000000003</v>
      </c>
      <c r="AB5" s="2">
        <v>0.5857</v>
      </c>
      <c r="AC5" s="2">
        <v>0.4143</v>
      </c>
      <c r="AD5" s="2">
        <v>0.66410000000000002</v>
      </c>
      <c r="AE5" s="2">
        <v>0.33589999999999998</v>
      </c>
      <c r="AF5" s="2">
        <v>0.58760000000000001</v>
      </c>
      <c r="AG5" s="2">
        <v>0.41239999999999999</v>
      </c>
      <c r="AH5" s="2">
        <v>0.2286</v>
      </c>
      <c r="AI5" s="2">
        <v>0.77139999999999997</v>
      </c>
    </row>
    <row r="6" spans="2:35" x14ac:dyDescent="0.45">
      <c r="B6" s="7"/>
    </row>
    <row r="7" spans="2:35" x14ac:dyDescent="0.45">
      <c r="B7" s="7" t="s">
        <v>22</v>
      </c>
      <c r="C7" t="s">
        <v>19</v>
      </c>
      <c r="D7" s="2">
        <v>0.69850000000000001</v>
      </c>
      <c r="E7" s="2">
        <v>0.30149999999999999</v>
      </c>
      <c r="F7" s="2">
        <v>0.78029999999999999</v>
      </c>
      <c r="G7" s="2">
        <v>0.21970000000000001</v>
      </c>
      <c r="J7" s="2">
        <v>0.28210000000000002</v>
      </c>
      <c r="K7" s="2">
        <v>0.71789999999999998</v>
      </c>
      <c r="L7" s="2">
        <v>0.87829999999999997</v>
      </c>
      <c r="M7" s="2">
        <v>0.1217</v>
      </c>
      <c r="N7" s="2">
        <v>0.28770000000000001</v>
      </c>
      <c r="O7" s="2">
        <v>0.71230000000000004</v>
      </c>
      <c r="P7" s="2">
        <v>0.25969999999999999</v>
      </c>
      <c r="Q7" s="2">
        <v>0.74029999999999996</v>
      </c>
      <c r="R7" s="2">
        <v>0.50939999999999996</v>
      </c>
      <c r="S7" s="2">
        <v>0.49059999999999998</v>
      </c>
      <c r="V7" s="2">
        <v>0.44490000000000002</v>
      </c>
      <c r="W7" s="2">
        <v>0.55510000000000004</v>
      </c>
      <c r="X7" s="2">
        <v>0.70589999999999997</v>
      </c>
      <c r="Y7" s="2">
        <v>0.29409999999999997</v>
      </c>
      <c r="Z7" s="2">
        <v>0.17649999999999999</v>
      </c>
      <c r="AA7" s="2">
        <v>0.82350000000000001</v>
      </c>
      <c r="AB7" s="2">
        <v>0.5</v>
      </c>
      <c r="AC7" s="2">
        <v>0.5</v>
      </c>
      <c r="AD7" s="2">
        <v>0.66410000000000002</v>
      </c>
      <c r="AE7" s="2">
        <v>0.33589999999999998</v>
      </c>
      <c r="AF7" s="2">
        <v>0.56989999999999996</v>
      </c>
      <c r="AG7" s="2">
        <v>0.43009999999999998</v>
      </c>
      <c r="AH7" s="2">
        <v>0.2515</v>
      </c>
      <c r="AI7" s="2">
        <v>0.74850000000000005</v>
      </c>
    </row>
    <row r="8" spans="2:35" x14ac:dyDescent="0.45">
      <c r="B8" s="7"/>
      <c r="C8" t="s">
        <v>20</v>
      </c>
      <c r="F8" s="2"/>
      <c r="T8" s="2">
        <v>0.58589999999999998</v>
      </c>
      <c r="U8" s="2">
        <v>0.41410000000000002</v>
      </c>
      <c r="Z8" s="2">
        <v>0.18679999999999999</v>
      </c>
      <c r="AA8" s="2">
        <v>0.81320000000000003</v>
      </c>
      <c r="AB8" s="2">
        <v>0.4869</v>
      </c>
      <c r="AC8" s="2">
        <v>0.5131</v>
      </c>
    </row>
    <row r="9" spans="2:35" x14ac:dyDescent="0.45">
      <c r="B9" s="7"/>
      <c r="C9" t="s">
        <v>21</v>
      </c>
      <c r="F9" s="2">
        <v>0.62749999999999995</v>
      </c>
      <c r="G9" s="2">
        <v>0.3725</v>
      </c>
      <c r="J9" s="2">
        <v>0.34620000000000001</v>
      </c>
      <c r="K9" s="2">
        <v>0.65380000000000005</v>
      </c>
      <c r="L9" s="2">
        <v>0.80330000000000001</v>
      </c>
      <c r="M9" s="2">
        <v>0.19670000000000001</v>
      </c>
      <c r="N9" s="2">
        <v>0.4783</v>
      </c>
      <c r="O9" s="2">
        <v>0.52170000000000005</v>
      </c>
      <c r="P9" s="2">
        <v>0.54169999999999996</v>
      </c>
      <c r="Q9" s="2">
        <v>0.45829999999999999</v>
      </c>
      <c r="R9" s="2">
        <v>0.46560000000000001</v>
      </c>
      <c r="S9" s="2">
        <v>0.53439999999999999</v>
      </c>
      <c r="V9" s="2">
        <v>0.54249999999999998</v>
      </c>
      <c r="W9" s="2">
        <v>0.45750000000000002</v>
      </c>
      <c r="X9" s="2">
        <v>0.73329999999999995</v>
      </c>
      <c r="Y9" s="2">
        <v>0.26669999999999999</v>
      </c>
      <c r="Z9" s="2">
        <v>0.1351</v>
      </c>
      <c r="AA9" s="2">
        <v>0.8649</v>
      </c>
      <c r="AB9" s="2">
        <v>0.54690000000000005</v>
      </c>
      <c r="AC9" s="2">
        <v>0.4531</v>
      </c>
      <c r="AD9" s="2">
        <v>0.68530000000000002</v>
      </c>
      <c r="AE9" s="2">
        <v>0.31469999999999998</v>
      </c>
      <c r="AF9" s="2">
        <v>0.54690000000000005</v>
      </c>
      <c r="AG9" s="2">
        <v>0.4531</v>
      </c>
      <c r="AH9" s="2">
        <v>0.375</v>
      </c>
      <c r="AI9" s="2">
        <v>0.625</v>
      </c>
    </row>
    <row r="10" spans="2:35" x14ac:dyDescent="0.45">
      <c r="B10" s="7"/>
    </row>
    <row r="11" spans="2:35" x14ac:dyDescent="0.45">
      <c r="B11" s="7" t="s">
        <v>23</v>
      </c>
      <c r="C11" t="s">
        <v>19</v>
      </c>
      <c r="D11" s="2">
        <v>0.66669999999999996</v>
      </c>
      <c r="E11" s="2">
        <v>0.33329999999999999</v>
      </c>
      <c r="F11" s="2">
        <v>0.77810000000000001</v>
      </c>
      <c r="G11" s="2">
        <v>0.22189999999999999</v>
      </c>
      <c r="J11" s="2">
        <v>0.29970000000000002</v>
      </c>
      <c r="K11" s="2">
        <v>0.70030000000000003</v>
      </c>
      <c r="L11" s="2">
        <v>0.88370000000000004</v>
      </c>
      <c r="M11" s="2">
        <v>0.1163</v>
      </c>
      <c r="N11" s="2">
        <v>0.30199999999999999</v>
      </c>
      <c r="O11" s="2">
        <v>0.69799999999999995</v>
      </c>
      <c r="P11" s="2">
        <v>0.2964</v>
      </c>
      <c r="Q11" s="2">
        <v>0.7036</v>
      </c>
      <c r="R11" s="2">
        <v>0.4476</v>
      </c>
      <c r="S11" s="2">
        <v>0.5524</v>
      </c>
      <c r="V11" s="2">
        <v>0.43780000000000002</v>
      </c>
      <c r="W11" s="2">
        <v>0.56220000000000003</v>
      </c>
      <c r="X11" s="2">
        <v>0.66290000000000004</v>
      </c>
      <c r="Y11" s="2">
        <v>0.33710000000000001</v>
      </c>
      <c r="Z11" s="2">
        <v>0.192</v>
      </c>
      <c r="AA11" s="2">
        <v>0.80800000000000005</v>
      </c>
      <c r="AB11" s="2">
        <v>0.55559999999999998</v>
      </c>
      <c r="AC11" s="2">
        <v>0.44440000000000002</v>
      </c>
      <c r="AD11" s="2">
        <v>0.55559999999999998</v>
      </c>
      <c r="AE11" s="2">
        <v>0.44440000000000002</v>
      </c>
      <c r="AF11" s="2">
        <v>0.55349999999999999</v>
      </c>
      <c r="AG11" s="2">
        <v>0.44650000000000001</v>
      </c>
      <c r="AH11" s="2">
        <v>0.24160000000000001</v>
      </c>
      <c r="AI11" s="2">
        <v>0.75839999999999996</v>
      </c>
    </row>
    <row r="12" spans="2:35" x14ac:dyDescent="0.45">
      <c r="B12" s="7"/>
      <c r="C12" t="s">
        <v>20</v>
      </c>
      <c r="T12" s="2">
        <v>0.58630000000000004</v>
      </c>
      <c r="U12" s="2">
        <v>0.41370000000000001</v>
      </c>
      <c r="Z12" s="2">
        <v>0.21310000000000001</v>
      </c>
      <c r="AA12" s="2">
        <v>0.78690000000000004</v>
      </c>
      <c r="AB12" s="2">
        <v>0.52969999999999995</v>
      </c>
      <c r="AC12" s="2">
        <v>0.4703</v>
      </c>
    </row>
    <row r="13" spans="2:35" x14ac:dyDescent="0.45">
      <c r="B13" s="7"/>
      <c r="C13" t="s">
        <v>21</v>
      </c>
      <c r="F13" s="2">
        <v>0.66669999999999996</v>
      </c>
      <c r="G13" s="2">
        <v>0.33329999999999999</v>
      </c>
      <c r="J13" s="2">
        <v>0.37059999999999998</v>
      </c>
      <c r="K13" s="2">
        <v>0.62939999999999996</v>
      </c>
      <c r="L13" s="2">
        <v>0.83409999999999995</v>
      </c>
      <c r="M13" s="2">
        <v>0.16589999999999999</v>
      </c>
      <c r="N13" s="2">
        <v>0.53129999999999999</v>
      </c>
      <c r="O13" s="2">
        <v>0.46879999999999999</v>
      </c>
      <c r="P13" s="2">
        <v>0.53249999999999997</v>
      </c>
      <c r="Q13" s="2">
        <v>0.46750000000000003</v>
      </c>
      <c r="R13" s="2">
        <v>0.44259999999999999</v>
      </c>
      <c r="S13" s="2">
        <v>0.55740000000000001</v>
      </c>
      <c r="V13" s="2">
        <v>0.52669999999999995</v>
      </c>
      <c r="W13" s="2">
        <v>0.4733</v>
      </c>
      <c r="X13" s="2">
        <v>0.76539999999999997</v>
      </c>
      <c r="Y13" s="2">
        <v>0.2346</v>
      </c>
      <c r="Z13" s="2">
        <v>8.6999999999999994E-2</v>
      </c>
      <c r="AA13" s="2">
        <v>0.91300000000000003</v>
      </c>
      <c r="AB13" s="2">
        <v>0.52239999999999998</v>
      </c>
      <c r="AC13" s="2">
        <v>0.47760000000000002</v>
      </c>
      <c r="AD13" s="2">
        <v>0.68420000000000003</v>
      </c>
      <c r="AE13" s="2">
        <v>0.31580000000000003</v>
      </c>
      <c r="AF13" s="2">
        <v>0.54359999999999997</v>
      </c>
      <c r="AG13" s="2">
        <v>0.45639999999999997</v>
      </c>
      <c r="AH13" s="2">
        <v>0.42859999999999998</v>
      </c>
      <c r="AI13" s="2">
        <v>0.57140000000000002</v>
      </c>
    </row>
    <row r="14" spans="2:35" x14ac:dyDescent="0.45">
      <c r="B14" s="7"/>
    </row>
    <row r="15" spans="2:35" x14ac:dyDescent="0.45">
      <c r="B15" s="7" t="s">
        <v>24</v>
      </c>
      <c r="C15" t="s">
        <v>19</v>
      </c>
      <c r="D15" s="2">
        <v>0.64829999999999999</v>
      </c>
      <c r="E15" s="2">
        <v>0.35170000000000001</v>
      </c>
      <c r="F15" s="2">
        <v>0.78390000000000004</v>
      </c>
      <c r="G15" s="2">
        <v>0.21609999999999999</v>
      </c>
      <c r="J15" s="2">
        <v>0.2266</v>
      </c>
      <c r="K15" s="2">
        <v>0.77339999999999998</v>
      </c>
      <c r="L15" s="2">
        <v>0.90459999999999996</v>
      </c>
      <c r="M15" s="2">
        <v>9.5399999999999999E-2</v>
      </c>
      <c r="N15" s="2">
        <v>0.36049999999999999</v>
      </c>
      <c r="O15" s="2">
        <v>0.63949999999999996</v>
      </c>
      <c r="P15" s="2">
        <v>0.27529999999999999</v>
      </c>
      <c r="Q15" s="2">
        <v>0.72470000000000001</v>
      </c>
      <c r="R15" s="2">
        <v>0.43109999999999998</v>
      </c>
      <c r="S15" s="2">
        <v>0.56889999999999996</v>
      </c>
      <c r="V15" s="2">
        <v>0.47599999999999998</v>
      </c>
      <c r="W15" s="2">
        <v>0.52400000000000002</v>
      </c>
      <c r="X15" s="2">
        <v>0.72829999999999995</v>
      </c>
      <c r="Y15" s="2">
        <v>0.2717</v>
      </c>
      <c r="Z15" s="2">
        <v>0.13270000000000001</v>
      </c>
      <c r="AA15" s="2">
        <v>0.86729999999999996</v>
      </c>
      <c r="AB15" s="2">
        <v>0.54549999999999998</v>
      </c>
      <c r="AC15" s="2">
        <v>0.45450000000000002</v>
      </c>
      <c r="AD15" s="2">
        <v>0.58899999999999997</v>
      </c>
      <c r="AE15" s="2">
        <v>0.41099999999999998</v>
      </c>
      <c r="AF15" s="2">
        <v>0.52959999999999996</v>
      </c>
      <c r="AG15" s="2">
        <v>0.47039999999999998</v>
      </c>
      <c r="AH15" s="2">
        <v>0.24479999999999999</v>
      </c>
      <c r="AI15" s="2">
        <v>0.75519999999999998</v>
      </c>
    </row>
    <row r="16" spans="2:35" x14ac:dyDescent="0.45">
      <c r="B16" s="7"/>
      <c r="C16" t="s">
        <v>20</v>
      </c>
      <c r="T16" s="2">
        <v>0.57069999999999999</v>
      </c>
      <c r="U16" s="2">
        <v>0.42930000000000001</v>
      </c>
      <c r="Z16" s="2">
        <v>0.19750000000000001</v>
      </c>
      <c r="AA16" s="2">
        <v>0.80249999999999999</v>
      </c>
      <c r="AB16" s="2">
        <v>0.53769999999999996</v>
      </c>
      <c r="AC16" s="2">
        <v>0.46229999999999999</v>
      </c>
    </row>
    <row r="17" spans="2:35" x14ac:dyDescent="0.45">
      <c r="B17" s="7"/>
      <c r="C17" t="s">
        <v>21</v>
      </c>
      <c r="D17" s="2">
        <v>0.42859999999999998</v>
      </c>
      <c r="E17" s="2">
        <v>0.57140000000000002</v>
      </c>
      <c r="F17" s="2">
        <v>0.63790000000000002</v>
      </c>
      <c r="G17" s="2">
        <v>0.36209999999999998</v>
      </c>
      <c r="J17" s="2">
        <v>0.40489999999999998</v>
      </c>
      <c r="K17" s="2">
        <v>0.59509999999999996</v>
      </c>
      <c r="L17" s="2">
        <v>0.84599999999999997</v>
      </c>
      <c r="M17" s="2">
        <v>0.154</v>
      </c>
      <c r="N17" s="2">
        <v>0.4894</v>
      </c>
      <c r="O17" s="2">
        <v>0.51060000000000005</v>
      </c>
      <c r="P17" s="2">
        <v>0.50570000000000004</v>
      </c>
      <c r="Q17" s="2">
        <v>0.49430000000000002</v>
      </c>
      <c r="R17" s="2">
        <v>0.4677</v>
      </c>
      <c r="S17" s="2">
        <v>0.5323</v>
      </c>
      <c r="V17" s="2">
        <v>0.56579999999999997</v>
      </c>
      <c r="W17" s="2">
        <v>0.43419999999999997</v>
      </c>
      <c r="X17" s="2">
        <v>0.7349</v>
      </c>
      <c r="Y17" s="2">
        <v>0.2651</v>
      </c>
      <c r="Z17" s="2">
        <v>0.1017</v>
      </c>
      <c r="AA17" s="2">
        <v>0.89829999999999999</v>
      </c>
      <c r="AB17" s="2">
        <v>0.46970000000000001</v>
      </c>
      <c r="AC17" s="2">
        <v>0.53029999999999999</v>
      </c>
      <c r="AD17" s="2">
        <v>0.68459999999999999</v>
      </c>
      <c r="AE17" s="2">
        <v>0.31540000000000001</v>
      </c>
      <c r="AF17" s="2">
        <v>0.57840000000000003</v>
      </c>
      <c r="AG17" s="2">
        <v>0.42159999999999997</v>
      </c>
      <c r="AH17" s="2">
        <v>0.33329999999999999</v>
      </c>
      <c r="AI17" s="2">
        <v>0.66669999999999996</v>
      </c>
    </row>
    <row r="18" spans="2:35" x14ac:dyDescent="0.45">
      <c r="B18" s="7"/>
    </row>
    <row r="19" spans="2:35" x14ac:dyDescent="0.45">
      <c r="B19" s="7" t="s">
        <v>25</v>
      </c>
      <c r="C19" t="s">
        <v>19</v>
      </c>
      <c r="D19" s="2">
        <v>0.65629999999999999</v>
      </c>
      <c r="E19" s="2">
        <v>0.34379999999999999</v>
      </c>
      <c r="F19" s="2">
        <v>0.80430000000000001</v>
      </c>
      <c r="G19" s="2">
        <v>0.19570000000000001</v>
      </c>
      <c r="J19" s="2">
        <v>0.20319999999999999</v>
      </c>
      <c r="K19" s="2">
        <v>0.79679999999999995</v>
      </c>
      <c r="L19" s="2">
        <v>0.87529999999999997</v>
      </c>
      <c r="M19" s="2">
        <v>0.12470000000000001</v>
      </c>
      <c r="N19" s="2">
        <v>0.43669999999999998</v>
      </c>
      <c r="O19" s="2">
        <v>0.56330000000000002</v>
      </c>
      <c r="P19" s="2">
        <v>0.26939999999999997</v>
      </c>
      <c r="Q19" s="2">
        <v>0.73060000000000003</v>
      </c>
      <c r="R19" s="2">
        <v>0.377</v>
      </c>
      <c r="S19" s="2">
        <v>0.623</v>
      </c>
      <c r="V19" s="2">
        <v>0.44369999999999998</v>
      </c>
      <c r="W19" s="2">
        <v>0.55630000000000002</v>
      </c>
      <c r="X19" s="2">
        <v>0.71430000000000005</v>
      </c>
      <c r="Y19" s="2">
        <v>0.28570000000000001</v>
      </c>
      <c r="Z19" s="2">
        <v>0.21740000000000001</v>
      </c>
      <c r="AA19" s="2">
        <v>0.78259999999999996</v>
      </c>
      <c r="AB19" s="2">
        <v>0.75</v>
      </c>
      <c r="AC19" s="2">
        <v>0.25</v>
      </c>
      <c r="AD19" s="2">
        <v>0.52170000000000005</v>
      </c>
      <c r="AE19" s="2">
        <v>0.4783</v>
      </c>
      <c r="AF19" s="2">
        <v>0.50249999999999995</v>
      </c>
      <c r="AG19" s="2">
        <v>0.4975</v>
      </c>
      <c r="AH19" s="2">
        <v>0.26140000000000002</v>
      </c>
      <c r="AI19" s="2">
        <v>0.73860000000000003</v>
      </c>
    </row>
    <row r="20" spans="2:35" x14ac:dyDescent="0.45">
      <c r="B20" s="7"/>
      <c r="C20" t="s">
        <v>20</v>
      </c>
      <c r="T20" s="2">
        <v>0.5736</v>
      </c>
      <c r="U20" s="2">
        <v>0.4264</v>
      </c>
      <c r="Z20" s="2">
        <v>0.16289999999999999</v>
      </c>
      <c r="AA20" s="2">
        <v>0.83709999999999996</v>
      </c>
      <c r="AB20" s="2">
        <v>0.54300000000000004</v>
      </c>
      <c r="AC20" s="2">
        <v>0.45700000000000002</v>
      </c>
    </row>
    <row r="21" spans="2:35" x14ac:dyDescent="0.45">
      <c r="B21" s="7"/>
      <c r="C21" t="s">
        <v>21</v>
      </c>
      <c r="D21" s="2">
        <v>0.5</v>
      </c>
      <c r="E21" s="2">
        <v>0.5</v>
      </c>
      <c r="F21" s="2">
        <v>0.58730000000000004</v>
      </c>
      <c r="G21" s="2">
        <v>0.41270000000000001</v>
      </c>
      <c r="J21" s="2">
        <v>0.39389999999999997</v>
      </c>
      <c r="K21" s="2">
        <v>0.60609999999999997</v>
      </c>
      <c r="L21" s="2">
        <v>0.84440000000000004</v>
      </c>
      <c r="M21" s="2">
        <v>0.15559999999999999</v>
      </c>
      <c r="N21" s="2">
        <v>0.52539999999999998</v>
      </c>
      <c r="O21" s="2">
        <v>0.47460000000000002</v>
      </c>
      <c r="P21" s="2">
        <v>0.55810000000000004</v>
      </c>
      <c r="Q21" s="2">
        <v>0.44190000000000002</v>
      </c>
      <c r="R21" s="2">
        <v>0.41539999999999999</v>
      </c>
      <c r="S21" s="2">
        <v>0.58460000000000001</v>
      </c>
      <c r="V21" s="2">
        <v>0.54069999999999996</v>
      </c>
      <c r="W21" s="2">
        <v>0.45929999999999999</v>
      </c>
      <c r="X21" s="2">
        <v>0.7349</v>
      </c>
      <c r="Y21" s="2">
        <v>0.2651</v>
      </c>
      <c r="Z21" s="2">
        <v>9.0899999999999995E-2</v>
      </c>
      <c r="AA21" s="2">
        <v>0.90910000000000002</v>
      </c>
      <c r="AB21" s="2">
        <v>0.51670000000000005</v>
      </c>
      <c r="AC21" s="2">
        <v>0.48330000000000001</v>
      </c>
      <c r="AD21" s="2">
        <v>0.68879999999999997</v>
      </c>
      <c r="AE21" s="2">
        <v>0.31119999999999998</v>
      </c>
      <c r="AF21" s="2">
        <v>0.60580000000000001</v>
      </c>
      <c r="AG21" s="2">
        <v>0.39419999999999999</v>
      </c>
      <c r="AH21" s="2">
        <v>0.32650000000000001</v>
      </c>
      <c r="AI21" s="2">
        <v>0.67349999999999999</v>
      </c>
    </row>
    <row r="22" spans="2:35" x14ac:dyDescent="0.45">
      <c r="B22" s="7"/>
    </row>
    <row r="23" spans="2:35" x14ac:dyDescent="0.45">
      <c r="B23" s="7" t="s">
        <v>26</v>
      </c>
      <c r="C23" t="s">
        <v>19</v>
      </c>
      <c r="D23" s="2">
        <v>0.66090000000000004</v>
      </c>
      <c r="E23" s="2">
        <v>0.33910000000000001</v>
      </c>
      <c r="F23" s="2">
        <v>0.80859999999999999</v>
      </c>
      <c r="G23" s="2">
        <v>0.19139999999999999</v>
      </c>
      <c r="J23" s="2">
        <v>0.2626</v>
      </c>
      <c r="K23" s="2">
        <v>0.73740000000000006</v>
      </c>
      <c r="L23" s="2">
        <v>0.83550000000000002</v>
      </c>
      <c r="M23" s="2">
        <v>0.16450000000000001</v>
      </c>
      <c r="N23" s="2">
        <v>0.42759999999999998</v>
      </c>
      <c r="O23" s="2">
        <v>0.57240000000000002</v>
      </c>
      <c r="P23" s="2">
        <v>0.26090000000000002</v>
      </c>
      <c r="Q23" s="2">
        <v>0.73909999999999998</v>
      </c>
      <c r="R23" s="2">
        <v>0.4</v>
      </c>
      <c r="S23" s="2">
        <v>0.6</v>
      </c>
      <c r="V23" s="2">
        <v>0.42859999999999998</v>
      </c>
      <c r="W23" s="2">
        <v>0.57140000000000002</v>
      </c>
      <c r="X23" s="2">
        <v>0.70369999999999999</v>
      </c>
      <c r="Y23" s="2">
        <v>0.29630000000000001</v>
      </c>
      <c r="Z23" s="2">
        <v>0.24660000000000001</v>
      </c>
      <c r="AA23" s="2">
        <v>0.75339999999999996</v>
      </c>
      <c r="AD23" s="2">
        <v>0.45219999999999999</v>
      </c>
      <c r="AE23" s="2">
        <v>0.54779999999999995</v>
      </c>
      <c r="AF23" s="2">
        <v>0.51270000000000004</v>
      </c>
      <c r="AG23" s="2">
        <v>0.48730000000000001</v>
      </c>
      <c r="AH23" s="2">
        <v>0.26950000000000002</v>
      </c>
      <c r="AI23" s="2">
        <v>0.73050000000000004</v>
      </c>
    </row>
    <row r="24" spans="2:35" x14ac:dyDescent="0.45">
      <c r="B24" s="7"/>
      <c r="C24" t="s">
        <v>20</v>
      </c>
      <c r="H24" s="2"/>
      <c r="I24" s="2"/>
      <c r="T24" s="2">
        <v>0.58109999999999995</v>
      </c>
      <c r="U24" s="2">
        <v>0.41889999999999999</v>
      </c>
      <c r="Z24" s="2">
        <v>0.14630000000000001</v>
      </c>
      <c r="AA24" s="2">
        <v>0.85370000000000001</v>
      </c>
      <c r="AB24" s="2">
        <v>0.54890000000000005</v>
      </c>
      <c r="AC24" s="2">
        <v>0.4511</v>
      </c>
    </row>
    <row r="25" spans="2:35" x14ac:dyDescent="0.45">
      <c r="B25" s="7"/>
      <c r="C25" t="s">
        <v>21</v>
      </c>
      <c r="D25" s="2">
        <v>0.63160000000000005</v>
      </c>
      <c r="E25" s="2">
        <v>0.36840000000000001</v>
      </c>
      <c r="F25" s="2">
        <v>0.61670000000000003</v>
      </c>
      <c r="G25" s="2">
        <v>0.38329999999999997</v>
      </c>
      <c r="J25" s="2">
        <v>0.3231</v>
      </c>
      <c r="K25" s="2">
        <v>0.67689999999999995</v>
      </c>
      <c r="L25" s="2">
        <v>0.84009999999999996</v>
      </c>
      <c r="M25" s="2">
        <v>0.15989999999999999</v>
      </c>
      <c r="N25" s="2">
        <v>0.50819999999999999</v>
      </c>
      <c r="O25" s="2">
        <v>0.49180000000000001</v>
      </c>
      <c r="P25" s="2">
        <v>0.55789999999999995</v>
      </c>
      <c r="Q25" s="2">
        <v>0.44209999999999999</v>
      </c>
      <c r="R25" s="2">
        <v>0.42030000000000001</v>
      </c>
      <c r="S25" s="2">
        <v>0.57969999999999999</v>
      </c>
      <c r="V25" s="2">
        <v>0.5333</v>
      </c>
      <c r="W25" s="2">
        <v>0.4667</v>
      </c>
      <c r="X25" s="2">
        <v>0.71260000000000001</v>
      </c>
      <c r="Y25" s="2">
        <v>0.28739999999999999</v>
      </c>
      <c r="Z25" s="2">
        <v>7.1400000000000005E-2</v>
      </c>
      <c r="AA25" s="2">
        <v>0.92859999999999998</v>
      </c>
      <c r="AB25" s="2">
        <v>0.45760000000000001</v>
      </c>
      <c r="AC25" s="2">
        <v>0.54239999999999999</v>
      </c>
      <c r="AD25" s="2">
        <v>0.69569999999999999</v>
      </c>
      <c r="AE25" s="2">
        <v>0.30430000000000001</v>
      </c>
      <c r="AF25" s="2">
        <v>0.59419999999999995</v>
      </c>
      <c r="AG25" s="2">
        <v>0.40579999999999999</v>
      </c>
      <c r="AH25" s="2">
        <v>0.30230000000000001</v>
      </c>
      <c r="AI25" s="2">
        <v>0.69769999999999999</v>
      </c>
    </row>
    <row r="26" spans="2:35" x14ac:dyDescent="0.45">
      <c r="B26" s="7"/>
    </row>
    <row r="27" spans="2:35" x14ac:dyDescent="0.45">
      <c r="B27" s="7" t="s">
        <v>27</v>
      </c>
      <c r="C27" t="s">
        <v>19</v>
      </c>
      <c r="D27" s="2">
        <v>0.60360000000000003</v>
      </c>
      <c r="E27" s="2">
        <v>0.39639999999999997</v>
      </c>
      <c r="F27" s="2">
        <v>0.78959999999999997</v>
      </c>
      <c r="G27" s="2">
        <v>0.2104</v>
      </c>
      <c r="J27" s="2">
        <v>0.29830000000000001</v>
      </c>
      <c r="K27" s="2">
        <v>0.70169999999999999</v>
      </c>
      <c r="L27" s="2">
        <v>0.83150000000000002</v>
      </c>
      <c r="M27" s="2">
        <v>0.16850000000000001</v>
      </c>
      <c r="N27" s="2">
        <v>0.371</v>
      </c>
      <c r="O27" s="2">
        <v>0.629</v>
      </c>
      <c r="P27" s="2">
        <v>0.2636</v>
      </c>
      <c r="Q27" s="2">
        <v>0.73640000000000005</v>
      </c>
      <c r="R27" s="2">
        <v>0.378</v>
      </c>
      <c r="S27" s="2">
        <v>0.622</v>
      </c>
      <c r="V27" s="2">
        <v>0.47810000000000002</v>
      </c>
      <c r="W27" s="2">
        <v>0.52190000000000003</v>
      </c>
      <c r="X27" s="2">
        <v>0.68930000000000002</v>
      </c>
      <c r="Y27" s="2">
        <v>0.31069999999999998</v>
      </c>
      <c r="Z27" s="2">
        <v>0.23810000000000001</v>
      </c>
      <c r="AA27" s="2">
        <v>0.76190000000000002</v>
      </c>
      <c r="AD27" s="2">
        <v>0.51060000000000005</v>
      </c>
      <c r="AE27" s="2">
        <v>0.4894</v>
      </c>
      <c r="AF27" s="2">
        <v>0.52049999999999996</v>
      </c>
      <c r="AG27" s="2">
        <v>0.4975</v>
      </c>
      <c r="AH27" s="2">
        <v>0.2727</v>
      </c>
      <c r="AI27" s="2">
        <v>0.72729999999999995</v>
      </c>
    </row>
    <row r="28" spans="2:35" x14ac:dyDescent="0.45">
      <c r="B28" s="7"/>
      <c r="C28" t="s">
        <v>20</v>
      </c>
      <c r="H28" s="2">
        <v>0.8</v>
      </c>
      <c r="I28" s="2">
        <v>0.2</v>
      </c>
      <c r="T28" s="2">
        <v>0.61329999999999996</v>
      </c>
      <c r="U28" s="2">
        <v>0.38669999999999999</v>
      </c>
      <c r="Z28" s="2">
        <v>0.125</v>
      </c>
      <c r="AA28" s="2">
        <v>0.875</v>
      </c>
      <c r="AB28" s="2">
        <v>0.53810000000000002</v>
      </c>
      <c r="AC28" s="2">
        <v>0.46189999999999998</v>
      </c>
    </row>
    <row r="29" spans="2:35" x14ac:dyDescent="0.45">
      <c r="B29" s="7"/>
      <c r="C29" t="s">
        <v>21</v>
      </c>
      <c r="D29" s="2">
        <v>0.70589999999999997</v>
      </c>
      <c r="E29" s="2">
        <v>0.29409999999999997</v>
      </c>
      <c r="F29" s="2">
        <v>0.63160000000000005</v>
      </c>
      <c r="G29" s="2">
        <v>0.36840000000000001</v>
      </c>
      <c r="J29" s="2">
        <v>0.32279999999999998</v>
      </c>
      <c r="K29" s="2">
        <v>0.67720000000000002</v>
      </c>
      <c r="L29" s="2">
        <v>0.80910000000000004</v>
      </c>
      <c r="M29" s="2">
        <v>0.19089999999999999</v>
      </c>
      <c r="N29" s="2">
        <v>0.53129999999999999</v>
      </c>
      <c r="O29" s="2">
        <v>0.46879999999999999</v>
      </c>
      <c r="P29" s="2">
        <v>0.56569999999999998</v>
      </c>
      <c r="Q29" s="2">
        <v>0.43430000000000002</v>
      </c>
      <c r="R29" s="2">
        <v>0.45960000000000001</v>
      </c>
      <c r="S29" s="2">
        <v>0.54039999999999999</v>
      </c>
      <c r="V29" s="2">
        <v>0.55859999999999999</v>
      </c>
      <c r="W29" s="2">
        <v>0.44140000000000001</v>
      </c>
      <c r="X29" s="2">
        <v>0.72</v>
      </c>
      <c r="Y29" s="2">
        <v>0.28000000000000003</v>
      </c>
      <c r="Z29" s="2">
        <v>7.6899999999999996E-2</v>
      </c>
      <c r="AA29" s="2">
        <v>0.92310000000000003</v>
      </c>
      <c r="AB29" s="2">
        <v>0.47170000000000001</v>
      </c>
      <c r="AC29" s="2">
        <v>0.52829999999999999</v>
      </c>
      <c r="AD29" s="2">
        <v>0.68959999999999999</v>
      </c>
      <c r="AE29" s="2">
        <v>0.31040000000000001</v>
      </c>
      <c r="AF29" s="2">
        <v>0.56940000000000002</v>
      </c>
      <c r="AG29" s="2">
        <v>0.43059999999999998</v>
      </c>
      <c r="AH29" s="2">
        <v>0.37840000000000001</v>
      </c>
      <c r="AI29" s="2">
        <v>0.62160000000000004</v>
      </c>
    </row>
    <row r="30" spans="2:35" x14ac:dyDescent="0.45">
      <c r="B30" s="7"/>
    </row>
    <row r="31" spans="2:35" x14ac:dyDescent="0.45">
      <c r="B31" s="7" t="s">
        <v>28</v>
      </c>
      <c r="C31" t="s">
        <v>19</v>
      </c>
      <c r="D31" s="2">
        <v>0.63549999999999995</v>
      </c>
      <c r="E31" s="2">
        <v>0.36449999999999999</v>
      </c>
      <c r="F31" s="2">
        <v>0.76749999999999996</v>
      </c>
      <c r="G31" s="2">
        <v>0.23250000000000001</v>
      </c>
      <c r="J31" s="2">
        <v>0.29409999999999997</v>
      </c>
      <c r="K31" s="2">
        <v>0.70589999999999997</v>
      </c>
      <c r="L31" s="2">
        <v>0.84150000000000003</v>
      </c>
      <c r="M31" s="2">
        <v>0.1585</v>
      </c>
      <c r="N31" s="2">
        <v>0.375</v>
      </c>
      <c r="O31" s="2">
        <v>0.625</v>
      </c>
      <c r="P31" s="2">
        <v>0.23769999999999999</v>
      </c>
      <c r="Q31" s="2">
        <v>0.76229999999999998</v>
      </c>
      <c r="R31" s="2">
        <v>0.38690000000000002</v>
      </c>
      <c r="S31" s="2">
        <v>0.61309999999999998</v>
      </c>
      <c r="V31" s="2">
        <v>0.4677</v>
      </c>
      <c r="W31" s="2">
        <v>0.5323</v>
      </c>
      <c r="X31" s="2">
        <v>0.625</v>
      </c>
      <c r="Y31" s="2">
        <v>0.375</v>
      </c>
      <c r="Z31" s="2">
        <v>0.23080000000000001</v>
      </c>
      <c r="AA31" s="2">
        <v>0.76919999999999999</v>
      </c>
      <c r="AB31" s="2">
        <v>0.4</v>
      </c>
      <c r="AC31" s="2">
        <v>0.6</v>
      </c>
      <c r="AD31" s="2">
        <v>0.46250000000000002</v>
      </c>
      <c r="AE31" s="2">
        <v>0.53749999999999998</v>
      </c>
      <c r="AF31" s="2">
        <v>0.50939999999999996</v>
      </c>
      <c r="AG31" s="2">
        <v>0.49059999999999998</v>
      </c>
      <c r="AH31" s="2">
        <v>0.25569999999999998</v>
      </c>
      <c r="AI31" s="2">
        <v>0.74429999999999996</v>
      </c>
    </row>
    <row r="32" spans="2:35" x14ac:dyDescent="0.45">
      <c r="B32" s="7"/>
      <c r="C32" t="s">
        <v>20</v>
      </c>
      <c r="H32" s="2">
        <v>0.76739999999999997</v>
      </c>
      <c r="I32" s="2">
        <v>0.2326</v>
      </c>
      <c r="T32" s="2">
        <v>0.6351</v>
      </c>
      <c r="U32" s="2">
        <v>0.3649</v>
      </c>
      <c r="Z32" s="2">
        <v>0.20180000000000001</v>
      </c>
      <c r="AA32" s="2">
        <v>0.79820000000000002</v>
      </c>
      <c r="AB32" s="2">
        <v>0.53190000000000004</v>
      </c>
      <c r="AC32" s="2">
        <v>0.46810000000000002</v>
      </c>
    </row>
    <row r="33" spans="1:35" x14ac:dyDescent="0.45">
      <c r="B33" s="7"/>
      <c r="C33" t="s">
        <v>21</v>
      </c>
      <c r="D33" s="2">
        <v>0.66669999999999996</v>
      </c>
      <c r="E33" s="2">
        <v>0.33329999999999999</v>
      </c>
      <c r="F33" s="2">
        <v>0.73080000000000001</v>
      </c>
      <c r="G33" s="2">
        <v>0.26919999999999999</v>
      </c>
      <c r="J33" s="2">
        <v>0.3</v>
      </c>
      <c r="K33" s="2">
        <v>0.7</v>
      </c>
      <c r="L33" s="2">
        <v>0.80320000000000003</v>
      </c>
      <c r="M33" s="2">
        <v>0.1968</v>
      </c>
      <c r="N33" s="2">
        <v>0.53190000000000004</v>
      </c>
      <c r="O33" s="2">
        <v>0.46810000000000002</v>
      </c>
      <c r="P33" s="2">
        <v>0.5897</v>
      </c>
      <c r="Q33" s="2">
        <v>0.4103</v>
      </c>
      <c r="R33" s="2">
        <v>0.47370000000000001</v>
      </c>
      <c r="S33" s="2">
        <v>0.52629999999999999</v>
      </c>
      <c r="V33" s="2">
        <v>0.54400000000000004</v>
      </c>
      <c r="W33" s="2">
        <v>0.45600000000000002</v>
      </c>
      <c r="X33" s="2">
        <v>0.68</v>
      </c>
      <c r="Y33" s="2">
        <v>0.32</v>
      </c>
      <c r="Z33" s="2">
        <v>9.6199999999999994E-2</v>
      </c>
      <c r="AA33" s="2">
        <v>0.90380000000000005</v>
      </c>
      <c r="AB33" s="2">
        <v>0.49020000000000002</v>
      </c>
      <c r="AC33" s="2">
        <v>0.50980000000000003</v>
      </c>
      <c r="AD33" s="2">
        <v>0.67400000000000004</v>
      </c>
      <c r="AE33" s="2">
        <v>0.32600000000000001</v>
      </c>
      <c r="AF33" s="2">
        <v>0.56459999999999999</v>
      </c>
      <c r="AG33" s="2">
        <v>0.43540000000000001</v>
      </c>
      <c r="AH33" s="2">
        <v>0.33329999999999999</v>
      </c>
      <c r="AI33" s="2">
        <v>0.66669999999999996</v>
      </c>
    </row>
    <row r="35" spans="1:35" x14ac:dyDescent="0.45">
      <c r="B35" s="7" t="s">
        <v>29</v>
      </c>
      <c r="C35" t="s">
        <v>19</v>
      </c>
      <c r="D35" s="2">
        <v>0.64749999999999996</v>
      </c>
      <c r="E35" s="2">
        <v>0.35249999999999998</v>
      </c>
      <c r="F35" s="2">
        <v>0.75070000000000003</v>
      </c>
      <c r="G35" s="2">
        <v>0.24929999999999999</v>
      </c>
      <c r="J35" s="2">
        <v>0.33329999999999999</v>
      </c>
      <c r="K35" s="2">
        <v>0.66669999999999996</v>
      </c>
      <c r="L35" s="2">
        <v>0.79530000000000001</v>
      </c>
      <c r="M35" s="2">
        <v>0.20469999999999999</v>
      </c>
      <c r="N35" s="2">
        <v>0.38679999999999998</v>
      </c>
      <c r="O35" s="2">
        <v>0.61319999999999997</v>
      </c>
      <c r="P35" s="2">
        <v>0.2437</v>
      </c>
      <c r="Q35" s="2">
        <v>0.75629999999999997</v>
      </c>
      <c r="R35" s="2">
        <v>0.49209999999999998</v>
      </c>
      <c r="S35" s="2">
        <v>0.50790000000000002</v>
      </c>
      <c r="V35" s="2">
        <v>0.43180000000000002</v>
      </c>
      <c r="W35" s="2">
        <v>0.56820000000000004</v>
      </c>
      <c r="X35" s="2">
        <v>0.72</v>
      </c>
      <c r="Y35" s="2">
        <v>0.28000000000000003</v>
      </c>
      <c r="Z35" s="2">
        <v>0.21049999999999999</v>
      </c>
      <c r="AA35" s="2">
        <v>0.78949999999999998</v>
      </c>
      <c r="AB35" s="2">
        <v>0.4</v>
      </c>
      <c r="AC35" s="2">
        <v>0.6</v>
      </c>
      <c r="AD35" s="2">
        <v>0.52310000000000001</v>
      </c>
      <c r="AE35" s="2">
        <v>0.47689999999999999</v>
      </c>
      <c r="AF35" s="2">
        <v>0.49149999999999999</v>
      </c>
      <c r="AG35" s="2">
        <v>0.50849999999999995</v>
      </c>
      <c r="AH35" s="2">
        <v>0.28299999999999997</v>
      </c>
      <c r="AI35" s="2">
        <v>0.71699999999999997</v>
      </c>
    </row>
    <row r="36" spans="1:35" x14ac:dyDescent="0.45">
      <c r="B36" s="7"/>
      <c r="C36" t="s">
        <v>20</v>
      </c>
      <c r="H36" s="2">
        <v>0.69010000000000005</v>
      </c>
      <c r="I36" s="2">
        <v>0.30990000000000001</v>
      </c>
      <c r="T36" s="2">
        <v>0.5988</v>
      </c>
      <c r="U36" s="2">
        <v>0.4012</v>
      </c>
      <c r="Z36" s="2">
        <v>0.246</v>
      </c>
      <c r="AA36" s="2">
        <v>0.754</v>
      </c>
      <c r="AB36" s="2">
        <v>0.54239999999999999</v>
      </c>
      <c r="AC36" s="2">
        <v>0.45760000000000001</v>
      </c>
    </row>
    <row r="37" spans="1:35" x14ac:dyDescent="0.45">
      <c r="B37" s="7"/>
      <c r="C37" t="s">
        <v>21</v>
      </c>
      <c r="D37" s="2">
        <v>0.46150000000000002</v>
      </c>
      <c r="E37" s="2">
        <v>0.53849999999999998</v>
      </c>
      <c r="F37" s="2">
        <v>0.72729999999999995</v>
      </c>
      <c r="G37" s="2">
        <v>0.2727</v>
      </c>
      <c r="J37" s="2">
        <v>0.3155</v>
      </c>
      <c r="K37" s="2">
        <v>0.6845</v>
      </c>
      <c r="L37" s="2">
        <v>0.78849999999999998</v>
      </c>
      <c r="M37" s="2">
        <v>0.21149999999999999</v>
      </c>
      <c r="N37" s="2">
        <v>0.60870000000000002</v>
      </c>
      <c r="O37" s="2">
        <v>0.39129999999999998</v>
      </c>
      <c r="P37" s="2">
        <v>0.5</v>
      </c>
      <c r="Q37" s="2">
        <v>0.5</v>
      </c>
      <c r="R37" s="2">
        <v>0.4733</v>
      </c>
      <c r="S37" s="2">
        <v>0.52669999999999995</v>
      </c>
      <c r="V37" s="2">
        <v>0.53159999999999996</v>
      </c>
      <c r="W37" s="2">
        <v>0.46839999999999998</v>
      </c>
      <c r="X37" s="2">
        <v>0.66279999999999994</v>
      </c>
      <c r="Y37" s="2">
        <v>0.3372</v>
      </c>
      <c r="Z37" s="2">
        <v>0.1429</v>
      </c>
      <c r="AA37" s="2">
        <v>0.85709999999999997</v>
      </c>
      <c r="AB37" s="2">
        <v>0.55810000000000004</v>
      </c>
      <c r="AC37" s="2">
        <v>0.44190000000000002</v>
      </c>
      <c r="AD37" s="2">
        <v>0.6411</v>
      </c>
      <c r="AE37" s="2">
        <v>0.3589</v>
      </c>
      <c r="AF37" s="2">
        <v>0.51780000000000004</v>
      </c>
      <c r="AG37" s="2">
        <v>0.48220000000000002</v>
      </c>
      <c r="AH37" s="2">
        <v>0.34289999999999998</v>
      </c>
      <c r="AI37" s="2">
        <v>0.65710000000000002</v>
      </c>
    </row>
    <row r="39" spans="1:35" x14ac:dyDescent="0.45">
      <c r="B39" s="7" t="s">
        <v>30</v>
      </c>
      <c r="C39" t="s">
        <v>19</v>
      </c>
      <c r="D39" s="2">
        <v>0.73080000000000001</v>
      </c>
      <c r="E39" s="3">
        <v>0.26919999999999999</v>
      </c>
      <c r="F39" s="2">
        <v>0.72270000000000001</v>
      </c>
      <c r="G39" s="3">
        <v>0.27729999999999999</v>
      </c>
      <c r="J39" s="2">
        <v>0.27400000000000002</v>
      </c>
      <c r="K39" s="3">
        <v>0.72599999999999998</v>
      </c>
      <c r="L39" s="2">
        <v>0.78659999999999997</v>
      </c>
      <c r="M39" s="3">
        <v>0.21340000000000001</v>
      </c>
      <c r="N39" s="2">
        <v>0.3619</v>
      </c>
      <c r="O39" s="3">
        <v>0.6381</v>
      </c>
      <c r="P39" s="2">
        <v>0.2329</v>
      </c>
      <c r="Q39" s="3">
        <v>0.7671</v>
      </c>
      <c r="R39" s="2">
        <v>0.35239999999999999</v>
      </c>
      <c r="S39" s="3">
        <v>0.64759999999999995</v>
      </c>
      <c r="V39" s="2">
        <v>0.4204</v>
      </c>
      <c r="W39" s="3">
        <v>0.5796</v>
      </c>
      <c r="X39" s="2">
        <v>0.59489999999999998</v>
      </c>
      <c r="Y39" s="3">
        <v>0.40510000000000002</v>
      </c>
      <c r="Z39" s="2">
        <v>0.1714</v>
      </c>
      <c r="AA39" s="3">
        <v>0.8286</v>
      </c>
      <c r="AB39" s="2">
        <v>0.6</v>
      </c>
      <c r="AC39" s="3">
        <v>0.4</v>
      </c>
      <c r="AD39" s="2">
        <v>0.60289999999999999</v>
      </c>
      <c r="AE39" s="3">
        <v>0.39710000000000001</v>
      </c>
      <c r="AF39" s="2">
        <v>0.42349999999999999</v>
      </c>
      <c r="AG39" s="3">
        <v>0.57650000000000001</v>
      </c>
      <c r="AH39" s="2">
        <v>0.22770000000000001</v>
      </c>
      <c r="AI39" s="3">
        <v>0.77229999999999999</v>
      </c>
    </row>
    <row r="40" spans="1:35" x14ac:dyDescent="0.45">
      <c r="B40" s="7"/>
      <c r="C40" t="s">
        <v>20</v>
      </c>
      <c r="H40" s="2">
        <v>0.70089999999999997</v>
      </c>
      <c r="I40" s="2">
        <v>0.29909999999999998</v>
      </c>
      <c r="T40" s="2">
        <v>0.57699999999999996</v>
      </c>
      <c r="U40" s="2">
        <v>0.42299999999999999</v>
      </c>
      <c r="Z40" s="2">
        <v>0.26939999999999997</v>
      </c>
      <c r="AA40" s="2">
        <v>0.73060000000000003</v>
      </c>
      <c r="AB40" s="2">
        <v>0.50419999999999998</v>
      </c>
      <c r="AC40" s="2">
        <v>0.49580000000000002</v>
      </c>
    </row>
    <row r="41" spans="1:35" x14ac:dyDescent="0.45">
      <c r="B41" s="7"/>
      <c r="C41" t="s">
        <v>21</v>
      </c>
      <c r="D41" s="2">
        <v>0.63160000000000005</v>
      </c>
      <c r="E41" s="2">
        <v>0.36840000000000001</v>
      </c>
      <c r="F41" s="2">
        <v>0.70179999999999998</v>
      </c>
      <c r="G41" s="2">
        <v>0.29820000000000002</v>
      </c>
      <c r="J41" s="2">
        <v>0.3306</v>
      </c>
      <c r="K41" s="2">
        <v>0.6694</v>
      </c>
      <c r="L41" s="2">
        <v>0.78890000000000005</v>
      </c>
      <c r="M41" s="2">
        <v>0.21110000000000001</v>
      </c>
      <c r="N41" s="2">
        <v>0.61699999999999999</v>
      </c>
      <c r="O41" s="2">
        <v>0.38300000000000001</v>
      </c>
      <c r="P41" s="2">
        <v>0.51949999999999996</v>
      </c>
      <c r="Q41" s="2">
        <v>0.48049999999999998</v>
      </c>
      <c r="R41" s="2">
        <v>0.47439999999999999</v>
      </c>
      <c r="S41" s="2">
        <v>0.52559999999999996</v>
      </c>
      <c r="V41" s="2">
        <v>0.49469999999999997</v>
      </c>
      <c r="W41" s="2">
        <v>0.50529999999999997</v>
      </c>
      <c r="X41" s="2">
        <v>0.7228</v>
      </c>
      <c r="Y41" s="2">
        <v>0.2772</v>
      </c>
      <c r="Z41" s="2">
        <v>9.5200000000000007E-2</v>
      </c>
      <c r="AA41" s="2">
        <v>0.90480000000000005</v>
      </c>
      <c r="AB41" s="2">
        <v>0.6</v>
      </c>
      <c r="AC41" s="2">
        <v>0.4</v>
      </c>
      <c r="AD41" s="2">
        <v>0.64239999999999997</v>
      </c>
      <c r="AE41" s="2">
        <v>0.35759999999999997</v>
      </c>
      <c r="AF41" s="2">
        <v>0.54190000000000005</v>
      </c>
      <c r="AG41" s="2">
        <v>0.45810000000000001</v>
      </c>
      <c r="AH41" s="2">
        <v>0.21879999999999999</v>
      </c>
      <c r="AI41" s="2">
        <v>0.78129999999999999</v>
      </c>
    </row>
    <row r="43" spans="1:35" x14ac:dyDescent="0.45">
      <c r="D43" s="8" t="s">
        <v>0</v>
      </c>
      <c r="E43" s="8"/>
      <c r="F43" s="8" t="s">
        <v>1</v>
      </c>
      <c r="G43" s="8"/>
      <c r="H43" s="8" t="s">
        <v>2</v>
      </c>
      <c r="I43" s="8"/>
      <c r="J43" s="8" t="s">
        <v>3</v>
      </c>
      <c r="K43" s="8"/>
      <c r="L43" s="8" t="s">
        <v>4</v>
      </c>
      <c r="M43" s="8"/>
      <c r="N43" s="8" t="s">
        <v>5</v>
      </c>
      <c r="O43" s="8"/>
      <c r="P43" s="8" t="s">
        <v>6</v>
      </c>
      <c r="Q43" s="8"/>
      <c r="R43" s="8" t="s">
        <v>7</v>
      </c>
      <c r="S43" s="8"/>
      <c r="T43" s="8" t="s">
        <v>8</v>
      </c>
      <c r="U43" s="8"/>
      <c r="V43" s="8" t="s">
        <v>9</v>
      </c>
      <c r="W43" s="8"/>
      <c r="X43" s="8" t="s">
        <v>10</v>
      </c>
      <c r="Y43" s="8"/>
      <c r="Z43" s="8" t="s">
        <v>11</v>
      </c>
      <c r="AA43" s="8"/>
      <c r="AB43" s="8" t="s">
        <v>12</v>
      </c>
      <c r="AC43" s="8"/>
      <c r="AD43" s="8" t="s">
        <v>13</v>
      </c>
      <c r="AE43" s="8"/>
      <c r="AF43" s="8" t="s">
        <v>14</v>
      </c>
      <c r="AG43" s="8"/>
      <c r="AH43" s="8" t="s">
        <v>15</v>
      </c>
      <c r="AI43" s="8"/>
    </row>
    <row r="44" spans="1:35" x14ac:dyDescent="0.45">
      <c r="D44" t="s">
        <v>16</v>
      </c>
      <c r="E44" t="s">
        <v>17</v>
      </c>
      <c r="F44" t="s">
        <v>16</v>
      </c>
      <c r="G44" t="s">
        <v>17</v>
      </c>
      <c r="H44" t="s">
        <v>16</v>
      </c>
      <c r="I44" t="s">
        <v>17</v>
      </c>
      <c r="J44" t="s">
        <v>16</v>
      </c>
      <c r="K44" t="s">
        <v>17</v>
      </c>
      <c r="L44" t="s">
        <v>16</v>
      </c>
      <c r="M44" t="s">
        <v>17</v>
      </c>
      <c r="N44" t="s">
        <v>16</v>
      </c>
      <c r="O44" t="s">
        <v>17</v>
      </c>
      <c r="P44" t="s">
        <v>16</v>
      </c>
      <c r="Q44" t="s">
        <v>17</v>
      </c>
      <c r="R44" t="s">
        <v>16</v>
      </c>
      <c r="S44" t="s">
        <v>17</v>
      </c>
      <c r="T44" t="s">
        <v>16</v>
      </c>
      <c r="U44" t="s">
        <v>17</v>
      </c>
      <c r="V44" t="s">
        <v>16</v>
      </c>
      <c r="W44" t="s">
        <v>17</v>
      </c>
      <c r="X44" t="s">
        <v>16</v>
      </c>
      <c r="Y44" t="s">
        <v>17</v>
      </c>
      <c r="Z44" t="s">
        <v>16</v>
      </c>
      <c r="AA44" t="s">
        <v>17</v>
      </c>
      <c r="AB44" t="s">
        <v>16</v>
      </c>
      <c r="AC44" t="s">
        <v>17</v>
      </c>
      <c r="AD44" t="s">
        <v>16</v>
      </c>
      <c r="AE44" t="s">
        <v>17</v>
      </c>
      <c r="AF44" t="s">
        <v>16</v>
      </c>
      <c r="AG44" t="s">
        <v>17</v>
      </c>
      <c r="AH44" t="s">
        <v>16</v>
      </c>
      <c r="AI44" t="s">
        <v>17</v>
      </c>
    </row>
    <row r="45" spans="1:35" x14ac:dyDescent="0.45">
      <c r="A45" t="s">
        <v>19</v>
      </c>
      <c r="B45" s="6" t="s">
        <v>0</v>
      </c>
      <c r="C45" s="3">
        <f>AVERAGE(D3,D7,D11,D15,D19,D23,D27,D31,D35,D39)</f>
        <v>0.66390000000000005</v>
      </c>
      <c r="D45" s="3">
        <f>AVERAGE(E3,E7,E11,E15,E19,E23,E27,E31,E35,E39)</f>
        <v>0.33611000000000002</v>
      </c>
      <c r="E45" s="3">
        <f t="shared" ref="E45:AH45" si="0">AVERAGE(F3,F7,F11,F15,F19,F23,F27,F31,F35,F39)</f>
        <v>0.77797000000000005</v>
      </c>
      <c r="F45" s="3">
        <f t="shared" si="0"/>
        <v>0.22203000000000001</v>
      </c>
      <c r="G45" s="3"/>
      <c r="H45" s="3"/>
      <c r="I45" s="3">
        <f t="shared" si="0"/>
        <v>0.27334999999999998</v>
      </c>
      <c r="J45" s="3">
        <f t="shared" si="0"/>
        <v>0.72664999999999991</v>
      </c>
      <c r="K45" s="3">
        <f t="shared" si="0"/>
        <v>0.84880999999999995</v>
      </c>
      <c r="L45" s="3">
        <f t="shared" si="0"/>
        <v>0.15119000000000002</v>
      </c>
      <c r="M45" s="3">
        <f t="shared" si="0"/>
        <v>0.36381000000000002</v>
      </c>
      <c r="N45" s="3">
        <f t="shared" si="0"/>
        <v>0.63618999999999992</v>
      </c>
      <c r="O45" s="3">
        <f t="shared" si="0"/>
        <v>0.25956000000000001</v>
      </c>
      <c r="P45" s="3">
        <f t="shared" si="0"/>
        <v>0.74043999999999999</v>
      </c>
      <c r="Q45" s="3">
        <f t="shared" si="0"/>
        <v>0.42671999999999999</v>
      </c>
      <c r="R45" s="3">
        <f t="shared" si="0"/>
        <v>0.57328000000000001</v>
      </c>
      <c r="S45" s="3"/>
      <c r="T45" s="3"/>
      <c r="U45" s="3">
        <f t="shared" si="0"/>
        <v>0.44643999999999995</v>
      </c>
      <c r="V45" s="3">
        <f t="shared" si="0"/>
        <v>0.55356000000000005</v>
      </c>
      <c r="W45" s="3">
        <f t="shared" si="0"/>
        <v>0.68554000000000004</v>
      </c>
      <c r="X45" s="3">
        <f t="shared" si="0"/>
        <v>0.31446000000000007</v>
      </c>
      <c r="Y45" s="3">
        <f t="shared" si="0"/>
        <v>0.19541999999999998</v>
      </c>
      <c r="Z45" s="3">
        <f t="shared" si="0"/>
        <v>0.80457999999999996</v>
      </c>
      <c r="AA45" s="3">
        <f t="shared" si="0"/>
        <v>0.55222499999999997</v>
      </c>
      <c r="AB45" s="3">
        <f t="shared" si="0"/>
        <v>0.44777499999999998</v>
      </c>
      <c r="AC45" s="3">
        <f t="shared" si="0"/>
        <v>0.55427000000000004</v>
      </c>
      <c r="AD45" s="3">
        <f t="shared" si="0"/>
        <v>0.44573000000000002</v>
      </c>
      <c r="AE45" s="3">
        <f t="shared" si="0"/>
        <v>0.51709000000000005</v>
      </c>
      <c r="AF45" s="3">
        <f t="shared" si="0"/>
        <v>0.48471000000000003</v>
      </c>
      <c r="AG45" s="3">
        <f t="shared" si="0"/>
        <v>0.26002000000000003</v>
      </c>
      <c r="AH45" s="3">
        <f t="shared" si="0"/>
        <v>0.73997999999999986</v>
      </c>
    </row>
    <row r="46" spans="1:35" x14ac:dyDescent="0.45">
      <c r="A46" t="s">
        <v>20</v>
      </c>
      <c r="B46" s="6" t="s">
        <v>0</v>
      </c>
      <c r="C46" s="3"/>
      <c r="D46" s="3"/>
      <c r="E46" s="3"/>
      <c r="F46" s="3"/>
      <c r="G46" s="3">
        <f>AVERAGE(H4,H8,H12,H16,H20,H24,H28,H32,H36,H40)</f>
        <v>0.73960000000000004</v>
      </c>
      <c r="H46" s="3">
        <f t="shared" ref="H46:AB46" si="1">AVERAGE(I4,I8,I12,I16,I20,I24,I28,I32,I36,I40)</f>
        <v>0.26039999999999996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>
        <f t="shared" si="1"/>
        <v>0.59136</v>
      </c>
      <c r="T46" s="3">
        <f t="shared" si="1"/>
        <v>0.40863999999999995</v>
      </c>
      <c r="U46" s="3"/>
      <c r="V46" s="3"/>
      <c r="W46" s="3"/>
      <c r="X46" s="3"/>
      <c r="Y46" s="3">
        <f t="shared" si="1"/>
        <v>0.18522000000000002</v>
      </c>
      <c r="Z46" s="3">
        <f t="shared" si="1"/>
        <v>0.81478000000000006</v>
      </c>
      <c r="AA46" s="3">
        <f t="shared" si="1"/>
        <v>0.52415</v>
      </c>
      <c r="AB46" s="3">
        <f t="shared" si="1"/>
        <v>0.47585</v>
      </c>
      <c r="AC46" s="3"/>
      <c r="AD46" s="3"/>
      <c r="AE46" s="3"/>
      <c r="AF46" s="3"/>
      <c r="AG46" s="3"/>
      <c r="AH46" s="3"/>
    </row>
    <row r="47" spans="1:35" x14ac:dyDescent="0.45">
      <c r="A47" t="s">
        <v>21</v>
      </c>
      <c r="B47" s="6" t="s">
        <v>0</v>
      </c>
      <c r="C47" s="3">
        <f t="shared" ref="C47" si="2">AVERAGE(D5,D9,D13,D17,D21,D25,D29,D33,D37,D41)</f>
        <v>0.57512857142857143</v>
      </c>
      <c r="D47" s="3">
        <f>AVERAGE(E5,E9,E13,E17,E21,E25,E29,E33,E37,E41)</f>
        <v>0.42487142857142857</v>
      </c>
      <c r="E47" s="3">
        <f t="shared" ref="E47:AH47" si="3">AVERAGE(F5,F9,F13,F17,F21,F25,F29,F33,F37,F41)</f>
        <v>0.64609000000000005</v>
      </c>
      <c r="F47" s="3">
        <f t="shared" si="3"/>
        <v>0.35390999999999995</v>
      </c>
      <c r="G47" s="3"/>
      <c r="H47" s="3"/>
      <c r="I47" s="3">
        <f t="shared" si="3"/>
        <v>0.34389999999999998</v>
      </c>
      <c r="J47" s="3">
        <f t="shared" si="3"/>
        <v>0.65610000000000002</v>
      </c>
      <c r="K47" s="3">
        <f t="shared" si="3"/>
        <v>0.81576000000000004</v>
      </c>
      <c r="L47" s="3">
        <f t="shared" si="3"/>
        <v>0.18424000000000001</v>
      </c>
      <c r="M47" s="3">
        <f t="shared" si="3"/>
        <v>0.51547999999999994</v>
      </c>
      <c r="N47" s="3">
        <f t="shared" si="3"/>
        <v>0.48454000000000008</v>
      </c>
      <c r="O47" s="3">
        <f t="shared" si="3"/>
        <v>0.53522999999999998</v>
      </c>
      <c r="P47" s="3">
        <f t="shared" si="3"/>
        <v>0.46476999999999996</v>
      </c>
      <c r="Q47" s="3">
        <f t="shared" si="3"/>
        <v>0.45359000000000005</v>
      </c>
      <c r="R47" s="3">
        <f t="shared" si="3"/>
        <v>0.54640999999999995</v>
      </c>
      <c r="S47" s="3"/>
      <c r="T47" s="3"/>
      <c r="U47" s="3">
        <f t="shared" si="3"/>
        <v>0.53884999999999994</v>
      </c>
      <c r="V47" s="3">
        <f t="shared" si="3"/>
        <v>0.46115000000000006</v>
      </c>
      <c r="W47" s="3">
        <f t="shared" si="3"/>
        <v>0.72337999999999991</v>
      </c>
      <c r="X47" s="3">
        <f t="shared" si="3"/>
        <v>0.27662000000000003</v>
      </c>
      <c r="Y47" s="3">
        <f t="shared" si="3"/>
        <v>9.9029999999999993E-2</v>
      </c>
      <c r="Z47" s="3">
        <f t="shared" si="3"/>
        <v>0.90097000000000005</v>
      </c>
      <c r="AA47" s="3">
        <f t="shared" si="3"/>
        <v>0.52189999999999992</v>
      </c>
      <c r="AB47" s="3">
        <f t="shared" si="3"/>
        <v>0.47810000000000008</v>
      </c>
      <c r="AC47" s="3">
        <f t="shared" si="3"/>
        <v>0.67498000000000014</v>
      </c>
      <c r="AD47" s="3">
        <f t="shared" si="3"/>
        <v>0.32501999999999998</v>
      </c>
      <c r="AE47" s="3">
        <f t="shared" si="3"/>
        <v>0.56502000000000008</v>
      </c>
      <c r="AF47" s="3">
        <f t="shared" si="3"/>
        <v>0.43498000000000003</v>
      </c>
      <c r="AG47" s="3">
        <f t="shared" si="3"/>
        <v>0.32676999999999995</v>
      </c>
      <c r="AH47" s="3">
        <f t="shared" si="3"/>
        <v>0.67323999999999995</v>
      </c>
    </row>
    <row r="48" spans="1:35" x14ac:dyDescent="0.45">
      <c r="A48" t="s">
        <v>19</v>
      </c>
      <c r="B48" s="6" t="s">
        <v>1</v>
      </c>
      <c r="C48" s="3">
        <f>E45</f>
        <v>0.77797000000000005</v>
      </c>
      <c r="D48" s="3">
        <f>F45</f>
        <v>0.22203000000000001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x14ac:dyDescent="0.45">
      <c r="A49" t="s">
        <v>20</v>
      </c>
      <c r="B49" s="6" t="s">
        <v>1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x14ac:dyDescent="0.45">
      <c r="A50" t="s">
        <v>21</v>
      </c>
      <c r="B50" s="6" t="s">
        <v>1</v>
      </c>
      <c r="C50" s="3">
        <f>E47</f>
        <v>0.64609000000000005</v>
      </c>
      <c r="D50" s="3">
        <f>F47</f>
        <v>0.35390999999999995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x14ac:dyDescent="0.45">
      <c r="A51" t="s">
        <v>19</v>
      </c>
      <c r="B51" s="6" t="s">
        <v>2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x14ac:dyDescent="0.45">
      <c r="A52" t="s">
        <v>20</v>
      </c>
      <c r="B52" s="6" t="s">
        <v>2</v>
      </c>
      <c r="C52" s="3">
        <v>0.73960000000000004</v>
      </c>
      <c r="D52" s="3">
        <v>0.26039999999999996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x14ac:dyDescent="0.45">
      <c r="A53" t="s">
        <v>21</v>
      </c>
      <c r="B53" s="6" t="s">
        <v>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x14ac:dyDescent="0.45">
      <c r="A54" t="s">
        <v>19</v>
      </c>
      <c r="B54" s="6" t="s">
        <v>3</v>
      </c>
      <c r="C54" s="3">
        <v>0.27334999999999998</v>
      </c>
      <c r="D54" s="3">
        <v>0.72664999999999991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x14ac:dyDescent="0.45">
      <c r="A55" t="s">
        <v>20</v>
      </c>
      <c r="B55" s="6" t="s">
        <v>3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x14ac:dyDescent="0.45">
      <c r="A56" t="s">
        <v>21</v>
      </c>
      <c r="B56" s="6" t="s">
        <v>3</v>
      </c>
      <c r="C56" s="3">
        <v>0.34389999999999998</v>
      </c>
      <c r="D56" s="3">
        <v>0.65610000000000002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16.899999999999999" customHeight="1" x14ac:dyDescent="0.45">
      <c r="A57" t="s">
        <v>19</v>
      </c>
      <c r="B57" s="6" t="s">
        <v>4</v>
      </c>
      <c r="C57" s="3">
        <v>0.84880999999999995</v>
      </c>
      <c r="D57" s="3">
        <v>0.15119000000000002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5" customHeight="1" x14ac:dyDescent="0.45">
      <c r="A58" t="s">
        <v>20</v>
      </c>
      <c r="B58" s="6" t="s">
        <v>4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5" customHeight="1" x14ac:dyDescent="0.45">
      <c r="A59" t="s">
        <v>21</v>
      </c>
      <c r="B59" s="6" t="s">
        <v>4</v>
      </c>
      <c r="C59" s="3">
        <v>0.81576000000000004</v>
      </c>
      <c r="D59" s="3">
        <v>0.18424000000000001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x14ac:dyDescent="0.45">
      <c r="A60" t="s">
        <v>19</v>
      </c>
      <c r="B60" s="6" t="s">
        <v>5</v>
      </c>
      <c r="C60" s="3">
        <v>0.36381000000000002</v>
      </c>
      <c r="D60" s="3">
        <v>0.63618999999999992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x14ac:dyDescent="0.45">
      <c r="A61" t="s">
        <v>20</v>
      </c>
      <c r="B61" s="6" t="s">
        <v>5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x14ac:dyDescent="0.45">
      <c r="A62" t="s">
        <v>21</v>
      </c>
      <c r="B62" s="6" t="s">
        <v>5</v>
      </c>
      <c r="C62" s="3">
        <v>0.51547999999999994</v>
      </c>
      <c r="D62" s="3">
        <v>0.48454000000000008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x14ac:dyDescent="0.45">
      <c r="A63" t="s">
        <v>19</v>
      </c>
      <c r="B63" s="6" t="s">
        <v>6</v>
      </c>
      <c r="C63" s="3">
        <v>0.25956000000000001</v>
      </c>
      <c r="D63" s="3">
        <v>0.74043999999999999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x14ac:dyDescent="0.45">
      <c r="A64" t="s">
        <v>20</v>
      </c>
      <c r="B64" s="6" t="s">
        <v>6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x14ac:dyDescent="0.45">
      <c r="A65" t="s">
        <v>21</v>
      </c>
      <c r="B65" s="6" t="s">
        <v>6</v>
      </c>
      <c r="C65" s="3">
        <v>0.53522999999999998</v>
      </c>
      <c r="D65" s="3">
        <v>0.46476999999999996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23.65" customHeight="1" x14ac:dyDescent="0.45">
      <c r="A66" t="s">
        <v>19</v>
      </c>
      <c r="B66" s="6" t="s">
        <v>7</v>
      </c>
      <c r="C66" s="3">
        <v>0.42671999999999999</v>
      </c>
      <c r="D66" s="3">
        <v>0.57328000000000001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x14ac:dyDescent="0.45">
      <c r="A67" t="s">
        <v>20</v>
      </c>
      <c r="B67" s="6" t="s">
        <v>7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x14ac:dyDescent="0.45">
      <c r="A68" t="s">
        <v>21</v>
      </c>
      <c r="B68" s="6" t="s">
        <v>7</v>
      </c>
      <c r="C68" s="3">
        <v>0.45359000000000005</v>
      </c>
      <c r="D68" s="3">
        <v>0.54640999999999995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x14ac:dyDescent="0.45">
      <c r="A69" t="s">
        <v>19</v>
      </c>
      <c r="B69" s="6" t="s">
        <v>8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x14ac:dyDescent="0.45">
      <c r="A70" t="s">
        <v>20</v>
      </c>
      <c r="B70" s="6" t="s">
        <v>8</v>
      </c>
      <c r="C70" s="3">
        <v>0.59136</v>
      </c>
      <c r="D70" s="3">
        <v>0.40863999999999995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x14ac:dyDescent="0.45">
      <c r="A71" t="s">
        <v>21</v>
      </c>
      <c r="B71" s="6" t="s">
        <v>8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x14ac:dyDescent="0.45">
      <c r="A72" t="s">
        <v>19</v>
      </c>
      <c r="B72" s="6" t="s">
        <v>9</v>
      </c>
      <c r="C72" s="2">
        <v>0.44643999999999995</v>
      </c>
      <c r="D72" s="2">
        <v>0.55356000000000005</v>
      </c>
    </row>
    <row r="73" spans="1:34" x14ac:dyDescent="0.45">
      <c r="A73" t="s">
        <v>20</v>
      </c>
      <c r="B73" s="6" t="s">
        <v>9</v>
      </c>
      <c r="C73" s="2"/>
      <c r="D73" s="2"/>
    </row>
    <row r="74" spans="1:34" x14ac:dyDescent="0.45">
      <c r="A74" t="s">
        <v>21</v>
      </c>
      <c r="B74" s="6" t="s">
        <v>9</v>
      </c>
      <c r="C74" s="2">
        <v>0.53884999999999994</v>
      </c>
      <c r="D74" s="2">
        <v>0.46115000000000006</v>
      </c>
    </row>
    <row r="75" spans="1:34" ht="42.75" x14ac:dyDescent="0.45">
      <c r="A75" t="s">
        <v>19</v>
      </c>
      <c r="B75" s="6" t="s">
        <v>31</v>
      </c>
      <c r="C75" s="2">
        <v>0.68554000000000004</v>
      </c>
      <c r="D75" s="2">
        <v>0.31446000000000007</v>
      </c>
    </row>
    <row r="76" spans="1:34" ht="28.5" x14ac:dyDescent="0.45">
      <c r="A76" t="s">
        <v>20</v>
      </c>
      <c r="B76" s="6" t="s">
        <v>31</v>
      </c>
      <c r="C76" s="2"/>
      <c r="D76" s="2"/>
    </row>
    <row r="77" spans="1:34" ht="28.5" x14ac:dyDescent="0.45">
      <c r="A77" t="s">
        <v>21</v>
      </c>
      <c r="B77" s="6" t="s">
        <v>31</v>
      </c>
      <c r="C77" s="2">
        <v>0.72337999999999991</v>
      </c>
      <c r="D77" s="2">
        <v>0.27662000000000003</v>
      </c>
    </row>
    <row r="78" spans="1:34" x14ac:dyDescent="0.45">
      <c r="A78" t="s">
        <v>19</v>
      </c>
      <c r="B78" s="6" t="s">
        <v>11</v>
      </c>
      <c r="C78" s="2">
        <v>0.19541999999999998</v>
      </c>
      <c r="D78" s="2">
        <v>0.80457999999999996</v>
      </c>
    </row>
    <row r="79" spans="1:34" x14ac:dyDescent="0.45">
      <c r="A79" t="s">
        <v>20</v>
      </c>
      <c r="B79" s="6" t="s">
        <v>11</v>
      </c>
      <c r="C79" s="2">
        <v>0.18522000000000002</v>
      </c>
      <c r="D79" s="2">
        <v>0.81478000000000006</v>
      </c>
    </row>
    <row r="80" spans="1:34" x14ac:dyDescent="0.45">
      <c r="A80" t="s">
        <v>21</v>
      </c>
      <c r="B80" s="6" t="s">
        <v>11</v>
      </c>
      <c r="C80" s="2">
        <v>9.9029999999999993E-2</v>
      </c>
      <c r="D80" s="2">
        <v>0.90097000000000005</v>
      </c>
    </row>
    <row r="81" spans="1:4" x14ac:dyDescent="0.45">
      <c r="A81" t="s">
        <v>19</v>
      </c>
      <c r="B81" s="6" t="s">
        <v>12</v>
      </c>
      <c r="C81" s="2">
        <v>0.55222499999999997</v>
      </c>
      <c r="D81" s="2">
        <v>0.44777499999999998</v>
      </c>
    </row>
    <row r="82" spans="1:4" x14ac:dyDescent="0.45">
      <c r="A82" t="s">
        <v>20</v>
      </c>
      <c r="B82" s="6" t="s">
        <v>12</v>
      </c>
      <c r="C82" s="2">
        <v>0.52415</v>
      </c>
      <c r="D82" s="2">
        <v>0.47585</v>
      </c>
    </row>
    <row r="83" spans="1:4" x14ac:dyDescent="0.45">
      <c r="A83" t="s">
        <v>21</v>
      </c>
      <c r="B83" s="6" t="s">
        <v>12</v>
      </c>
      <c r="C83" s="2">
        <v>0.52189999999999992</v>
      </c>
      <c r="D83" s="2">
        <v>0.47810000000000008</v>
      </c>
    </row>
    <row r="84" spans="1:4" x14ac:dyDescent="0.45">
      <c r="A84" t="s">
        <v>19</v>
      </c>
      <c r="B84" s="6" t="s">
        <v>13</v>
      </c>
      <c r="C84" s="2">
        <v>0.55427000000000004</v>
      </c>
      <c r="D84" s="2">
        <v>0.44573000000000002</v>
      </c>
    </row>
    <row r="85" spans="1:4" x14ac:dyDescent="0.45">
      <c r="A85" t="s">
        <v>20</v>
      </c>
      <c r="B85" s="6" t="s">
        <v>13</v>
      </c>
      <c r="C85" s="2"/>
      <c r="D85" s="2"/>
    </row>
    <row r="86" spans="1:4" x14ac:dyDescent="0.45">
      <c r="A86" t="s">
        <v>21</v>
      </c>
      <c r="B86" s="6" t="s">
        <v>13</v>
      </c>
      <c r="C86" s="2">
        <v>0.67498000000000014</v>
      </c>
      <c r="D86" s="2">
        <v>0.32501999999999998</v>
      </c>
    </row>
    <row r="87" spans="1:4" ht="42.75" x14ac:dyDescent="0.45">
      <c r="A87" t="s">
        <v>19</v>
      </c>
      <c r="B87" s="6" t="s">
        <v>32</v>
      </c>
      <c r="C87" s="2">
        <v>0.51709000000000005</v>
      </c>
      <c r="D87" s="2">
        <v>0.48471000000000003</v>
      </c>
    </row>
    <row r="88" spans="1:4" ht="42.75" x14ac:dyDescent="0.45">
      <c r="A88" t="s">
        <v>20</v>
      </c>
      <c r="B88" s="6" t="s">
        <v>32</v>
      </c>
      <c r="C88" s="2"/>
      <c r="D88" s="2"/>
    </row>
    <row r="89" spans="1:4" ht="42.75" x14ac:dyDescent="0.45">
      <c r="A89" t="s">
        <v>21</v>
      </c>
      <c r="B89" s="6" t="s">
        <v>32</v>
      </c>
      <c r="C89" s="2">
        <v>0.56502000000000008</v>
      </c>
      <c r="D89" s="2">
        <v>0.43498000000000003</v>
      </c>
    </row>
    <row r="90" spans="1:4" ht="28.5" x14ac:dyDescent="0.45">
      <c r="A90" t="s">
        <v>19</v>
      </c>
      <c r="B90" s="6" t="s">
        <v>15</v>
      </c>
      <c r="C90" s="2">
        <v>0.26002000000000003</v>
      </c>
      <c r="D90" s="2">
        <v>0.73997999999999986</v>
      </c>
    </row>
    <row r="91" spans="1:4" x14ac:dyDescent="0.45">
      <c r="A91" t="s">
        <v>20</v>
      </c>
      <c r="B91" s="6" t="s">
        <v>15</v>
      </c>
      <c r="C91" s="2"/>
      <c r="D91" s="2"/>
    </row>
    <row r="92" spans="1:4" x14ac:dyDescent="0.45">
      <c r="A92" t="s">
        <v>21</v>
      </c>
      <c r="B92" s="6" t="s">
        <v>15</v>
      </c>
      <c r="C92" s="2">
        <v>0.32676999999999995</v>
      </c>
      <c r="D92" s="2">
        <v>0.67323999999999995</v>
      </c>
    </row>
    <row r="98" spans="2:35" x14ac:dyDescent="0.45">
      <c r="B98" s="6" t="s">
        <v>33</v>
      </c>
      <c r="C98" t="s">
        <v>19</v>
      </c>
      <c r="D98" s="4">
        <f>STDEV(D3,D7,D11,D15,D19,D23,D27,D31,D35,D39)</f>
        <v>3.5639148262674412E-2</v>
      </c>
      <c r="E98" s="4">
        <f>STDEV(E3,E7,E11,E15,E19,E23,E27,E31,E35,E39)</f>
        <v>3.5641531641861436E-2</v>
      </c>
      <c r="F98" s="4">
        <f>STDEV(F3,F7,F11,F15,F19,F23,F27,F31,F35,F39)</f>
        <v>2.5760307537846756E-2</v>
      </c>
      <c r="G98" s="4">
        <f>STDEV(G3,G7,G11,G15,G19,G23,G27,G31,G35,G39)</f>
        <v>2.5760307537846739E-2</v>
      </c>
      <c r="H98" s="4"/>
      <c r="I98" s="4"/>
      <c r="J98" s="4">
        <f t="shared" ref="J98:S98" si="4">STDEV(J3,J7,J11,J15,J19,J23,J27,J31,J35,J39)</f>
        <v>3.7755919329880636E-2</v>
      </c>
      <c r="K98" s="4">
        <f t="shared" si="4"/>
        <v>3.7755919329880497E-2</v>
      </c>
      <c r="L98" s="4">
        <f t="shared" si="4"/>
        <v>3.8316966071035539E-2</v>
      </c>
      <c r="M98" s="4">
        <f t="shared" si="4"/>
        <v>3.8316966071035491E-2</v>
      </c>
      <c r="N98" s="4">
        <f t="shared" si="4"/>
        <v>4.8228724727996837E-2</v>
      </c>
      <c r="O98" s="4">
        <f t="shared" si="4"/>
        <v>4.8228724727996788E-2</v>
      </c>
      <c r="P98" s="4">
        <f t="shared" si="4"/>
        <v>1.8775646164350478E-2</v>
      </c>
      <c r="Q98" s="4">
        <f t="shared" si="4"/>
        <v>1.8775646164350471E-2</v>
      </c>
      <c r="R98" s="4">
        <f t="shared" si="4"/>
        <v>5.6359772888115799E-2</v>
      </c>
      <c r="S98" s="4">
        <f t="shared" si="4"/>
        <v>5.6359772888115861E-2</v>
      </c>
      <c r="T98" s="4"/>
      <c r="U98" s="4"/>
      <c r="V98" s="4">
        <f t="shared" ref="V98:AI100" si="5">STDEV(V3,V7,V11,V15,V19,V23,V27,V31,V35,V39)</f>
        <v>2.0399411756224738E-2</v>
      </c>
      <c r="W98" s="4">
        <f t="shared" si="5"/>
        <v>2.0399411756224735E-2</v>
      </c>
      <c r="X98" s="4">
        <f t="shared" si="5"/>
        <v>4.428203046634404E-2</v>
      </c>
      <c r="Y98" s="4">
        <f t="shared" si="5"/>
        <v>4.4282030466343707E-2</v>
      </c>
      <c r="Z98" s="4">
        <f t="shared" si="5"/>
        <v>4.0218563983425569E-2</v>
      </c>
      <c r="AA98" s="4">
        <f t="shared" si="5"/>
        <v>4.0218563983425479E-2</v>
      </c>
      <c r="AB98" s="4">
        <f t="shared" si="5"/>
        <v>0.12167338892062035</v>
      </c>
      <c r="AC98" s="4">
        <f t="shared" si="5"/>
        <v>0.12167338892062074</v>
      </c>
      <c r="AD98" s="4">
        <f t="shared" si="5"/>
        <v>7.4391009761484175E-2</v>
      </c>
      <c r="AE98" s="4">
        <f t="shared" si="5"/>
        <v>7.4391009761484508E-2</v>
      </c>
      <c r="AF98" s="4">
        <f t="shared" si="5"/>
        <v>4.1693629942447769E-2</v>
      </c>
      <c r="AG98" s="4">
        <f t="shared" si="5"/>
        <v>4.1918000641464025E-2</v>
      </c>
      <c r="AH98" s="4">
        <f t="shared" si="5"/>
        <v>1.9802962741300435E-2</v>
      </c>
      <c r="AI98" s="4">
        <f t="shared" si="5"/>
        <v>1.9802962741300438E-2</v>
      </c>
    </row>
    <row r="99" spans="2:35" x14ac:dyDescent="0.45">
      <c r="B99" s="6" t="s">
        <v>33</v>
      </c>
      <c r="C99" t="s">
        <v>20</v>
      </c>
      <c r="D99" s="4"/>
      <c r="E99" s="4"/>
      <c r="F99" s="4"/>
      <c r="G99" s="4"/>
      <c r="H99" s="4">
        <f>STDEV(H4,H8,H12,H16,H20,H24,H28,H32,H36,H40)</f>
        <v>5.2817105814940937E-2</v>
      </c>
      <c r="I99" s="4">
        <f>STDEV(I4,I8,I12,I16,I20,I24,I28,I32,I36,I40)</f>
        <v>5.281710581494125E-2</v>
      </c>
      <c r="J99" s="4"/>
      <c r="K99" s="4"/>
      <c r="L99" s="4"/>
      <c r="M99" s="4"/>
      <c r="N99" s="4"/>
      <c r="O99" s="4"/>
      <c r="P99" s="4"/>
      <c r="Q99" s="4"/>
      <c r="R99" s="4"/>
      <c r="S99" s="4"/>
      <c r="T99" s="4">
        <f>STDEV(T4,T8,T12,T16,T20,T24,T28,T32,T36,T40)</f>
        <v>1.9886466643311868E-2</v>
      </c>
      <c r="U99" s="4">
        <f>STDEV(U4,U8,U12,U16,U20,U24,U28,U32,U36,U40)</f>
        <v>1.9886466643311871E-2</v>
      </c>
      <c r="V99" s="4"/>
      <c r="W99" s="4"/>
      <c r="X99" s="4"/>
      <c r="Y99" s="4"/>
      <c r="Z99" s="4">
        <f t="shared" si="5"/>
        <v>5.1982770649941584E-2</v>
      </c>
      <c r="AA99" s="4">
        <f t="shared" si="5"/>
        <v>5.1982770649941723E-2</v>
      </c>
      <c r="AB99" s="4">
        <f t="shared" si="5"/>
        <v>2.4991743080910196E-2</v>
      </c>
      <c r="AC99" s="4">
        <f t="shared" si="5"/>
        <v>2.4991743080910185E-2</v>
      </c>
      <c r="AD99" s="4"/>
      <c r="AE99" s="4"/>
      <c r="AF99" s="4"/>
      <c r="AG99" s="4"/>
      <c r="AH99" s="4"/>
      <c r="AI99" s="4"/>
    </row>
    <row r="100" spans="2:35" x14ac:dyDescent="0.45">
      <c r="B100" s="6" t="s">
        <v>33</v>
      </c>
      <c r="C100" t="s">
        <v>21</v>
      </c>
      <c r="D100" s="4">
        <f>STDEV(D5,D9,D13,D17,D21,D25,D29,D33,D37,D41)</f>
        <v>0.10946149573077776</v>
      </c>
      <c r="E100" s="4">
        <f>STDEV(E5,E9,E13,E17,E21,E25,E29,E33,E37,E41)</f>
        <v>0.10946149573077743</v>
      </c>
      <c r="F100" s="4">
        <f>STDEV(F5,F9,F13,F17,F21,F25,F29,F33,F37,F41)</f>
        <v>6.2328403548373414E-2</v>
      </c>
      <c r="G100" s="4">
        <f>STDEV(G5,G9,G13,G17,G21,G25,G29,G33,G37,G41)</f>
        <v>6.2328403548373844E-2</v>
      </c>
      <c r="H100" s="4"/>
      <c r="I100" s="4"/>
      <c r="J100" s="4">
        <f t="shared" ref="J100:S100" si="6">STDEV(J5,J9,J13,J17,J21,J25,J29,J33,J37,J41)</f>
        <v>3.4775374428849308E-2</v>
      </c>
      <c r="K100" s="4">
        <f t="shared" si="6"/>
        <v>3.4775374428849322E-2</v>
      </c>
      <c r="L100" s="4">
        <f t="shared" si="6"/>
        <v>2.2934215099327498E-2</v>
      </c>
      <c r="M100" s="4">
        <f t="shared" si="6"/>
        <v>2.2934215099327266E-2</v>
      </c>
      <c r="N100" s="4">
        <f t="shared" si="6"/>
        <v>7.8294256920074468E-2</v>
      </c>
      <c r="O100" s="4">
        <f t="shared" si="6"/>
        <v>7.8289777961961571E-2</v>
      </c>
      <c r="P100" s="4">
        <f t="shared" si="6"/>
        <v>3.3713170851892418E-2</v>
      </c>
      <c r="Q100" s="4">
        <f t="shared" si="6"/>
        <v>3.3713170851892418E-2</v>
      </c>
      <c r="R100" s="4">
        <f t="shared" si="6"/>
        <v>2.2107738715461407E-2</v>
      </c>
      <c r="S100" s="4">
        <f t="shared" si="6"/>
        <v>2.2107738715461418E-2</v>
      </c>
      <c r="T100" s="4"/>
      <c r="U100" s="4"/>
      <c r="V100" s="4">
        <f>STDEV(V5,V9,V13,V17,V21,V25,V29,V33,V37,V41)</f>
        <v>1.96579217845857E-2</v>
      </c>
      <c r="W100" s="4">
        <f>STDEV(W5,W9,W13,W17,W21,W25,W29,W33,W37,W41)</f>
        <v>1.965792178458569E-2</v>
      </c>
      <c r="X100" s="4">
        <f>STDEV(X5,X9,X13,X17,X21,X25,X29,X33,X37,X41)</f>
        <v>3.2864496209604535E-2</v>
      </c>
      <c r="Y100" s="4">
        <f>STDEV(Y5,Y9,Y13,Y17,Y21,Y25,Y29,Y33,Y37,Y41)</f>
        <v>3.286449620960423E-2</v>
      </c>
      <c r="Z100" s="4">
        <f t="shared" si="5"/>
        <v>2.2987341927436688E-2</v>
      </c>
      <c r="AA100" s="4">
        <f t="shared" si="5"/>
        <v>2.2987341927436705E-2</v>
      </c>
      <c r="AB100" s="4">
        <f t="shared" si="5"/>
        <v>5.0018929749978985E-2</v>
      </c>
      <c r="AC100" s="4">
        <f t="shared" si="5"/>
        <v>5.0018929749978985E-2</v>
      </c>
      <c r="AD100" s="4">
        <f t="shared" si="5"/>
        <v>1.956969312199067E-2</v>
      </c>
      <c r="AE100" s="4">
        <f t="shared" si="5"/>
        <v>1.956969312199066E-2</v>
      </c>
      <c r="AF100" s="4">
        <f t="shared" si="5"/>
        <v>2.7435046524068026E-2</v>
      </c>
      <c r="AG100" s="4">
        <f t="shared" si="5"/>
        <v>2.7435046524068047E-2</v>
      </c>
      <c r="AH100" s="4">
        <f t="shared" si="5"/>
        <v>6.4636007336812407E-2</v>
      </c>
      <c r="AI100" s="4">
        <f t="shared" si="5"/>
        <v>6.4654572752263828E-2</v>
      </c>
    </row>
  </sheetData>
  <mergeCells count="32">
    <mergeCell ref="N1:O1"/>
    <mergeCell ref="D1:E1"/>
    <mergeCell ref="F1:G1"/>
    <mergeCell ref="H1:I1"/>
    <mergeCell ref="J1:K1"/>
    <mergeCell ref="L1:M1"/>
    <mergeCell ref="AB1:AC1"/>
    <mergeCell ref="AD1:AE1"/>
    <mergeCell ref="AF1:AG1"/>
    <mergeCell ref="AH1:AI1"/>
    <mergeCell ref="D43:E43"/>
    <mergeCell ref="F43:G43"/>
    <mergeCell ref="H43:I43"/>
    <mergeCell ref="J43:K43"/>
    <mergeCell ref="L43:M43"/>
    <mergeCell ref="N43:O43"/>
    <mergeCell ref="P1:Q1"/>
    <mergeCell ref="R1:S1"/>
    <mergeCell ref="T1:U1"/>
    <mergeCell ref="V1:W1"/>
    <mergeCell ref="X1:Y1"/>
    <mergeCell ref="Z1:AA1"/>
    <mergeCell ref="AB43:AC43"/>
    <mergeCell ref="AD43:AE43"/>
    <mergeCell ref="AF43:AG43"/>
    <mergeCell ref="AH43:AI43"/>
    <mergeCell ref="P43:Q43"/>
    <mergeCell ref="R43:S43"/>
    <mergeCell ref="T43:U43"/>
    <mergeCell ref="V43:W43"/>
    <mergeCell ref="X43:Y43"/>
    <mergeCell ref="Z43:AA4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93"/>
  <sheetViews>
    <sheetView tabSelected="1" topLeftCell="M48" workbookViewId="0">
      <selection activeCell="B91" sqref="B91:B93"/>
    </sheetView>
  </sheetViews>
  <sheetFormatPr defaultRowHeight="14.25" x14ac:dyDescent="0.45"/>
  <cols>
    <col min="2" max="2" width="11.1328125" customWidth="1"/>
  </cols>
  <sheetData>
    <row r="1" spans="1:78" x14ac:dyDescent="0.45">
      <c r="C1" s="8" t="s">
        <v>0</v>
      </c>
      <c r="D1" s="8"/>
      <c r="E1" s="8"/>
      <c r="F1" s="8"/>
      <c r="G1" s="8" t="s">
        <v>1</v>
      </c>
      <c r="H1" s="8"/>
      <c r="I1" s="8"/>
      <c r="J1" s="8"/>
      <c r="K1" s="8" t="s">
        <v>2</v>
      </c>
      <c r="L1" s="8"/>
      <c r="M1" s="8"/>
      <c r="N1" s="8"/>
      <c r="O1" s="8" t="s">
        <v>3</v>
      </c>
      <c r="P1" s="8"/>
      <c r="Q1" s="8"/>
      <c r="R1" s="8"/>
      <c r="S1" s="8" t="s">
        <v>4</v>
      </c>
      <c r="T1" s="8"/>
      <c r="U1" s="8"/>
      <c r="V1" s="8"/>
      <c r="W1" s="8" t="s">
        <v>5</v>
      </c>
      <c r="X1" s="8"/>
      <c r="Y1" s="8"/>
      <c r="Z1" s="8"/>
      <c r="AA1" s="8" t="s">
        <v>6</v>
      </c>
      <c r="AB1" s="8"/>
      <c r="AC1" s="8"/>
      <c r="AD1" s="8"/>
      <c r="AE1" s="8" t="s">
        <v>7</v>
      </c>
      <c r="AF1" s="8"/>
      <c r="AG1" s="8"/>
      <c r="AH1" s="8"/>
      <c r="AI1" s="8" t="s">
        <v>8</v>
      </c>
      <c r="AJ1" s="8"/>
      <c r="AK1" s="8"/>
      <c r="AL1" s="8"/>
      <c r="AM1" s="8" t="s">
        <v>9</v>
      </c>
      <c r="AN1" s="8"/>
      <c r="AO1" s="8"/>
      <c r="AP1" s="8"/>
      <c r="AQ1" s="8" t="s">
        <v>31</v>
      </c>
      <c r="AR1" s="8"/>
      <c r="AS1" s="8"/>
      <c r="AT1" s="8"/>
      <c r="AU1" s="8" t="s">
        <v>11</v>
      </c>
      <c r="AV1" s="8"/>
      <c r="AW1" s="8"/>
      <c r="AX1" s="8"/>
      <c r="AY1" s="8" t="s">
        <v>12</v>
      </c>
      <c r="AZ1" s="8"/>
      <c r="BA1" s="8"/>
      <c r="BB1" s="8"/>
      <c r="BC1" s="8" t="s">
        <v>13</v>
      </c>
      <c r="BD1" s="8"/>
      <c r="BE1" s="8"/>
      <c r="BF1" s="8"/>
      <c r="BG1" s="8" t="s">
        <v>32</v>
      </c>
      <c r="BH1" s="8"/>
      <c r="BI1" s="8"/>
      <c r="BJ1" s="8"/>
      <c r="BK1" s="8" t="s">
        <v>15</v>
      </c>
      <c r="BL1" s="8"/>
      <c r="BM1" s="8"/>
      <c r="BN1" s="8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</row>
    <row r="2" spans="1:78" x14ac:dyDescent="0.45">
      <c r="C2" t="s">
        <v>34</v>
      </c>
      <c r="D2" t="s">
        <v>35</v>
      </c>
      <c r="E2" t="s">
        <v>36</v>
      </c>
      <c r="F2" t="s">
        <v>37</v>
      </c>
      <c r="G2" t="s">
        <v>34</v>
      </c>
      <c r="H2" t="s">
        <v>35</v>
      </c>
      <c r="I2" t="s">
        <v>36</v>
      </c>
      <c r="J2" t="s">
        <v>37</v>
      </c>
      <c r="K2" t="s">
        <v>34</v>
      </c>
      <c r="L2" t="s">
        <v>35</v>
      </c>
      <c r="M2" t="s">
        <v>36</v>
      </c>
      <c r="N2" t="s">
        <v>37</v>
      </c>
      <c r="O2" t="s">
        <v>34</v>
      </c>
      <c r="P2" t="s">
        <v>35</v>
      </c>
      <c r="Q2" t="s">
        <v>36</v>
      </c>
      <c r="R2" t="s">
        <v>37</v>
      </c>
      <c r="S2" t="s">
        <v>34</v>
      </c>
      <c r="T2" t="s">
        <v>35</v>
      </c>
      <c r="U2" t="s">
        <v>36</v>
      </c>
      <c r="V2" t="s">
        <v>37</v>
      </c>
      <c r="W2" t="s">
        <v>34</v>
      </c>
      <c r="X2" t="s">
        <v>35</v>
      </c>
      <c r="Y2" t="s">
        <v>36</v>
      </c>
      <c r="Z2" t="s">
        <v>37</v>
      </c>
      <c r="AA2" t="s">
        <v>34</v>
      </c>
      <c r="AB2" t="s">
        <v>35</v>
      </c>
      <c r="AC2" t="s">
        <v>36</v>
      </c>
      <c r="AD2" t="s">
        <v>37</v>
      </c>
      <c r="AE2" t="s">
        <v>34</v>
      </c>
      <c r="AF2" t="s">
        <v>35</v>
      </c>
      <c r="AG2" t="s">
        <v>36</v>
      </c>
      <c r="AH2" t="s">
        <v>37</v>
      </c>
      <c r="AI2" t="s">
        <v>34</v>
      </c>
      <c r="AJ2" t="s">
        <v>35</v>
      </c>
      <c r="AK2" t="s">
        <v>36</v>
      </c>
      <c r="AL2" t="s">
        <v>37</v>
      </c>
      <c r="AM2" t="s">
        <v>34</v>
      </c>
      <c r="AN2" t="s">
        <v>35</v>
      </c>
      <c r="AO2" t="s">
        <v>36</v>
      </c>
      <c r="AP2" t="s">
        <v>37</v>
      </c>
      <c r="AQ2" t="s">
        <v>34</v>
      </c>
      <c r="AR2" t="s">
        <v>35</v>
      </c>
      <c r="AS2" t="s">
        <v>36</v>
      </c>
      <c r="AT2" t="s">
        <v>37</v>
      </c>
      <c r="AU2" t="s">
        <v>34</v>
      </c>
      <c r="AV2" t="s">
        <v>35</v>
      </c>
      <c r="AW2" t="s">
        <v>36</v>
      </c>
      <c r="AX2" t="s">
        <v>37</v>
      </c>
      <c r="AY2" t="s">
        <v>34</v>
      </c>
      <c r="AZ2" t="s">
        <v>35</v>
      </c>
      <c r="BA2" t="s">
        <v>36</v>
      </c>
      <c r="BB2" t="s">
        <v>37</v>
      </c>
      <c r="BC2" t="s">
        <v>34</v>
      </c>
      <c r="BD2" t="s">
        <v>35</v>
      </c>
      <c r="BE2" t="s">
        <v>36</v>
      </c>
      <c r="BF2" t="s">
        <v>37</v>
      </c>
      <c r="BG2" t="s">
        <v>34</v>
      </c>
      <c r="BH2" t="s">
        <v>35</v>
      </c>
      <c r="BI2" t="s">
        <v>36</v>
      </c>
      <c r="BJ2" t="s">
        <v>37</v>
      </c>
      <c r="BK2" t="s">
        <v>34</v>
      </c>
      <c r="BL2" t="s">
        <v>35</v>
      </c>
      <c r="BM2" t="s">
        <v>36</v>
      </c>
      <c r="BN2" t="s">
        <v>37</v>
      </c>
    </row>
    <row r="3" spans="1:78" x14ac:dyDescent="0.45">
      <c r="A3" s="1" t="s">
        <v>18</v>
      </c>
      <c r="B3" t="s">
        <v>19</v>
      </c>
      <c r="C3" s="2">
        <v>0.8</v>
      </c>
      <c r="D3" s="2">
        <v>0.1</v>
      </c>
      <c r="E3" s="2">
        <v>2.7300000000000001E-2</v>
      </c>
      <c r="F3" s="2">
        <v>7.2700000000000001E-2</v>
      </c>
      <c r="G3" s="2">
        <v>0.82410000000000005</v>
      </c>
      <c r="H3" s="2">
        <v>6.3200000000000006E-2</v>
      </c>
      <c r="I3" s="2">
        <v>8.1199999999999994E-2</v>
      </c>
      <c r="J3" s="2">
        <v>3.1600000000000003E-2</v>
      </c>
      <c r="O3" s="2">
        <v>0.81420000000000003</v>
      </c>
      <c r="P3" s="2">
        <v>2.46E-2</v>
      </c>
      <c r="Q3" s="2">
        <v>0.1038</v>
      </c>
      <c r="R3" s="2">
        <v>5.74E-2</v>
      </c>
      <c r="S3" s="2">
        <v>0.56740000000000002</v>
      </c>
      <c r="T3" s="2">
        <v>0.34189999999999998</v>
      </c>
      <c r="U3" s="2">
        <v>5.5800000000000002E-2</v>
      </c>
      <c r="V3" s="2">
        <v>3.49E-2</v>
      </c>
      <c r="W3" s="2">
        <v>0.80920000000000003</v>
      </c>
      <c r="X3" s="2">
        <v>7.2400000000000006E-2</v>
      </c>
      <c r="Y3" s="2">
        <v>8.5500000000000007E-2</v>
      </c>
      <c r="Z3" s="2">
        <v>3.2899999999999999E-2</v>
      </c>
      <c r="AA3" s="2">
        <v>0.86799999999999999</v>
      </c>
      <c r="AB3" s="2">
        <v>6.4000000000000001E-2</v>
      </c>
      <c r="AC3" s="2">
        <v>3.5999999999999997E-2</v>
      </c>
      <c r="AD3" s="2">
        <v>3.2000000000000001E-2</v>
      </c>
      <c r="AE3" s="2">
        <v>0.76590000000000003</v>
      </c>
      <c r="AF3" s="2">
        <v>6.83E-2</v>
      </c>
      <c r="AG3" s="2">
        <v>0.10730000000000001</v>
      </c>
      <c r="AH3" s="2">
        <v>5.8500000000000003E-2</v>
      </c>
      <c r="AM3" s="2">
        <v>0.78949999999999998</v>
      </c>
      <c r="AN3" s="2">
        <v>3.3500000000000002E-2</v>
      </c>
      <c r="AO3" s="2">
        <v>0.1244</v>
      </c>
      <c r="AP3" s="2">
        <v>5.2600000000000001E-2</v>
      </c>
      <c r="AQ3" s="2">
        <v>0.62219999999999998</v>
      </c>
      <c r="AR3" s="2">
        <v>0.32219999999999999</v>
      </c>
      <c r="AS3" s="2">
        <v>1.11E-2</v>
      </c>
      <c r="AT3" s="2">
        <v>4.4400000000000002E-2</v>
      </c>
      <c r="AU3" s="2">
        <v>0.88819999999999999</v>
      </c>
      <c r="AV3" s="2">
        <v>6.6E-3</v>
      </c>
      <c r="AW3" s="2">
        <v>6.5799999999999997E-2</v>
      </c>
      <c r="AX3" s="2">
        <v>3.95E-2</v>
      </c>
      <c r="AY3" s="2">
        <v>0.16669999999999999</v>
      </c>
      <c r="AZ3" s="2">
        <v>0.66669999999999996</v>
      </c>
      <c r="BA3" s="2">
        <v>0.16669999999999999</v>
      </c>
      <c r="BB3" s="2">
        <v>0</v>
      </c>
      <c r="BC3" s="2">
        <v>0.66100000000000003</v>
      </c>
      <c r="BD3" s="2">
        <v>0.1356</v>
      </c>
      <c r="BE3" s="2">
        <v>0.1525</v>
      </c>
      <c r="BF3" s="2">
        <v>5.0799999999999998E-2</v>
      </c>
      <c r="BG3" s="2">
        <v>0.79930000000000001</v>
      </c>
      <c r="BH3" s="2">
        <v>5.4399999999999997E-2</v>
      </c>
      <c r="BI3" s="2">
        <v>9.5200000000000007E-2</v>
      </c>
      <c r="BJ3" s="2">
        <v>5.0999999999999997E-2</v>
      </c>
      <c r="BK3" s="2">
        <v>0.82150000000000001</v>
      </c>
      <c r="BL3" s="2">
        <v>9.1999999999999998E-3</v>
      </c>
      <c r="BM3" s="2">
        <v>0.1077</v>
      </c>
      <c r="BN3" s="2">
        <v>6.1499999999999999E-2</v>
      </c>
    </row>
    <row r="4" spans="1:78" x14ac:dyDescent="0.45">
      <c r="A4" s="1"/>
      <c r="B4" t="s">
        <v>20</v>
      </c>
      <c r="C4" s="2"/>
      <c r="D4" s="2"/>
      <c r="AI4" s="2">
        <v>0.70409999999999995</v>
      </c>
      <c r="AJ4" s="2">
        <v>7.7000000000000002E-3</v>
      </c>
      <c r="AK4" s="2">
        <v>0.10199999999999999</v>
      </c>
      <c r="AL4" s="2">
        <v>0.1862</v>
      </c>
      <c r="AU4" s="2">
        <v>0.86209999999999998</v>
      </c>
      <c r="AV4" s="2">
        <v>0</v>
      </c>
      <c r="AW4" s="2">
        <v>3.4500000000000003E-2</v>
      </c>
      <c r="AX4" s="2">
        <v>0.10340000000000001</v>
      </c>
      <c r="AY4" s="2">
        <v>0.86170000000000002</v>
      </c>
      <c r="AZ4" s="2">
        <v>0</v>
      </c>
      <c r="BA4" s="2">
        <v>9.0399999999999994E-2</v>
      </c>
      <c r="BB4" s="2">
        <v>4.7899999999999998E-2</v>
      </c>
    </row>
    <row r="5" spans="1:78" x14ac:dyDescent="0.45">
      <c r="A5" s="1"/>
      <c r="B5" t="s">
        <v>21</v>
      </c>
      <c r="C5" s="2"/>
      <c r="D5" s="2"/>
      <c r="G5" s="2">
        <v>0.42220000000000002</v>
      </c>
      <c r="H5" s="2">
        <v>0.42220000000000002</v>
      </c>
      <c r="I5" s="2">
        <v>0.1333</v>
      </c>
      <c r="J5" s="2">
        <v>2.2200000000000001E-2</v>
      </c>
      <c r="O5" s="2">
        <v>0.72</v>
      </c>
      <c r="P5" s="2">
        <v>4.5699999999999998E-2</v>
      </c>
      <c r="Q5" s="2">
        <v>0.16569999999999999</v>
      </c>
      <c r="R5" s="2">
        <v>6.8599999999999994E-2</v>
      </c>
      <c r="S5" s="2">
        <v>0.42820000000000003</v>
      </c>
      <c r="T5" s="2">
        <v>0.47439999999999999</v>
      </c>
      <c r="U5" s="2">
        <v>4.36E-2</v>
      </c>
      <c r="V5" s="2">
        <v>5.3800000000000001E-2</v>
      </c>
      <c r="W5" s="2">
        <v>0.61109999999999998</v>
      </c>
      <c r="X5" s="2">
        <v>0.27779999999999999</v>
      </c>
      <c r="Y5" s="2">
        <v>5.5599999999999997E-2</v>
      </c>
      <c r="Z5" s="2">
        <v>5.5599999999999997E-2</v>
      </c>
      <c r="AA5" s="2">
        <v>0.79010000000000002</v>
      </c>
      <c r="AB5" s="2">
        <v>8.6400000000000005E-2</v>
      </c>
      <c r="AC5" s="2">
        <v>3.6999999999999998E-2</v>
      </c>
      <c r="AD5" s="2">
        <v>8.6400000000000005E-2</v>
      </c>
      <c r="AE5" s="2">
        <v>0.69950000000000001</v>
      </c>
      <c r="AF5" s="2">
        <v>0.1084</v>
      </c>
      <c r="AG5" s="2">
        <v>6.4000000000000001E-2</v>
      </c>
      <c r="AH5" s="2">
        <v>0.12809999999999999</v>
      </c>
      <c r="AM5" s="2">
        <v>0.54430000000000001</v>
      </c>
      <c r="AN5" s="2">
        <v>0.3513</v>
      </c>
      <c r="AO5" s="2">
        <v>6.0100000000000001E-2</v>
      </c>
      <c r="AP5" s="2">
        <v>4.4299999999999999E-2</v>
      </c>
      <c r="AQ5" s="2">
        <v>0.41099999999999998</v>
      </c>
      <c r="AR5" s="2">
        <v>0.52049999999999996</v>
      </c>
      <c r="AS5" s="2">
        <v>2.7400000000000001E-2</v>
      </c>
      <c r="AT5" s="2">
        <v>4.1099999999999998E-2</v>
      </c>
      <c r="AU5" s="2">
        <v>0.88370000000000004</v>
      </c>
      <c r="AV5" s="2">
        <v>4.65E-2</v>
      </c>
      <c r="AW5" s="2">
        <v>4.65E-2</v>
      </c>
      <c r="AX5" s="2">
        <v>2.3300000000000001E-2</v>
      </c>
      <c r="AY5" s="2">
        <v>0.5857</v>
      </c>
      <c r="AZ5" s="2">
        <v>0.28570000000000001</v>
      </c>
      <c r="BA5" s="2">
        <v>8.5699999999999998E-2</v>
      </c>
      <c r="BB5" s="2">
        <v>4.2900000000000001E-2</v>
      </c>
      <c r="BC5" s="2">
        <v>0.49230000000000002</v>
      </c>
      <c r="BD5" s="2">
        <v>0.44359999999999999</v>
      </c>
      <c r="BE5" s="2">
        <v>3.3300000000000003E-2</v>
      </c>
      <c r="BF5" s="2">
        <v>3.0800000000000001E-2</v>
      </c>
      <c r="BG5" s="2">
        <v>0.56699999999999995</v>
      </c>
      <c r="BH5" s="2">
        <v>0.29380000000000001</v>
      </c>
      <c r="BI5" s="2">
        <v>7.7299999999999994E-2</v>
      </c>
      <c r="BJ5" s="2">
        <v>6.1899999999999997E-2</v>
      </c>
      <c r="BK5" s="2">
        <v>0.54290000000000005</v>
      </c>
      <c r="BL5" s="2">
        <v>0.2</v>
      </c>
      <c r="BM5" s="2">
        <v>0.2286</v>
      </c>
      <c r="BN5" s="2">
        <v>2.86E-2</v>
      </c>
    </row>
    <row r="6" spans="1:78" x14ac:dyDescent="0.45">
      <c r="A6" s="1"/>
      <c r="C6" s="2"/>
      <c r="D6" s="2"/>
    </row>
    <row r="7" spans="1:78" x14ac:dyDescent="0.45">
      <c r="A7" s="1" t="s">
        <v>22</v>
      </c>
      <c r="B7" t="s">
        <v>19</v>
      </c>
      <c r="C7" s="2">
        <v>0.77939999999999998</v>
      </c>
      <c r="D7" s="2">
        <v>8.8200000000000001E-2</v>
      </c>
      <c r="E7" s="2">
        <v>4.41E-2</v>
      </c>
      <c r="F7" s="2">
        <v>8.8200000000000001E-2</v>
      </c>
      <c r="G7" s="2">
        <v>0.83240000000000003</v>
      </c>
      <c r="H7" s="2">
        <v>8.09E-2</v>
      </c>
      <c r="I7" s="2">
        <v>5.7799999999999997E-2</v>
      </c>
      <c r="J7" s="2">
        <v>2.8899999999999999E-2</v>
      </c>
      <c r="O7" s="2">
        <v>0.78680000000000005</v>
      </c>
      <c r="P7" s="2">
        <v>1.5699999999999999E-2</v>
      </c>
      <c r="Q7" s="2">
        <v>0.15359999999999999</v>
      </c>
      <c r="R7" s="2">
        <v>4.3900000000000002E-2</v>
      </c>
      <c r="S7" s="2">
        <v>0.59430000000000005</v>
      </c>
      <c r="T7" s="2">
        <v>0.32940000000000003</v>
      </c>
      <c r="U7" s="2">
        <v>5.4899999999999997E-2</v>
      </c>
      <c r="V7" s="2">
        <v>2.1499999999999998E-2</v>
      </c>
      <c r="W7" s="2">
        <v>0.77400000000000002</v>
      </c>
      <c r="X7" s="2">
        <v>0.1096</v>
      </c>
      <c r="Y7" s="2">
        <v>8.2199999999999995E-2</v>
      </c>
      <c r="Z7" s="2">
        <v>3.4200000000000001E-2</v>
      </c>
      <c r="AA7" s="2">
        <v>0.85660000000000003</v>
      </c>
      <c r="AB7" s="2">
        <v>8.14E-2</v>
      </c>
      <c r="AC7" s="2">
        <v>3.8800000000000001E-2</v>
      </c>
      <c r="AD7" s="2">
        <v>2.3300000000000001E-2</v>
      </c>
      <c r="AE7" s="2">
        <v>0.77359999999999995</v>
      </c>
      <c r="AF7" s="2">
        <v>6.6000000000000003E-2</v>
      </c>
      <c r="AG7" s="2">
        <v>9.9099999999999994E-2</v>
      </c>
      <c r="AH7" s="2">
        <v>6.13E-2</v>
      </c>
      <c r="AM7" s="2">
        <v>0.76690000000000003</v>
      </c>
      <c r="AN7" s="2">
        <v>7.1999999999999995E-2</v>
      </c>
      <c r="AO7" s="2">
        <v>0.12709999999999999</v>
      </c>
      <c r="AP7" s="2">
        <v>3.39E-2</v>
      </c>
      <c r="AQ7" s="2">
        <v>0.62350000000000005</v>
      </c>
      <c r="AR7" s="2">
        <v>0.28239999999999998</v>
      </c>
      <c r="AS7" s="2">
        <v>3.5299999999999998E-2</v>
      </c>
      <c r="AT7" s="2">
        <v>5.8799999999999998E-2</v>
      </c>
      <c r="AU7" s="2">
        <v>0.88890000000000002</v>
      </c>
      <c r="AV7" s="2">
        <v>1.9599999999999999E-2</v>
      </c>
      <c r="AW7" s="2">
        <v>7.8399999999999997E-2</v>
      </c>
      <c r="AX7" s="2">
        <v>1.3100000000000001E-2</v>
      </c>
      <c r="AY7" s="2">
        <v>0.5</v>
      </c>
      <c r="AZ7" s="2">
        <v>0.5</v>
      </c>
      <c r="BA7" s="2">
        <v>0</v>
      </c>
      <c r="BB7" s="2">
        <v>0</v>
      </c>
      <c r="BC7" s="2">
        <v>0.74509999999999998</v>
      </c>
      <c r="BD7" s="2">
        <v>0.13730000000000001</v>
      </c>
      <c r="BE7" s="2">
        <v>5.8799999999999998E-2</v>
      </c>
      <c r="BF7" s="2">
        <v>5.8799999999999998E-2</v>
      </c>
      <c r="BG7" s="2">
        <v>0.78320000000000001</v>
      </c>
      <c r="BH7" s="2">
        <v>6.9900000000000004E-2</v>
      </c>
      <c r="BI7" s="2">
        <v>9.7900000000000001E-2</v>
      </c>
      <c r="BJ7" s="2">
        <v>4.9000000000000002E-2</v>
      </c>
      <c r="BK7" s="2">
        <v>0.83530000000000004</v>
      </c>
      <c r="BL7" s="2">
        <v>1.4999999999999999E-2</v>
      </c>
      <c r="BM7" s="2">
        <v>0.1138</v>
      </c>
      <c r="BN7" s="2">
        <v>3.5900000000000001E-2</v>
      </c>
    </row>
    <row r="8" spans="1:78" x14ac:dyDescent="0.45">
      <c r="A8" s="1"/>
      <c r="B8" t="s">
        <v>20</v>
      </c>
      <c r="AI8" s="2">
        <v>0.72919999999999996</v>
      </c>
      <c r="AJ8" s="2">
        <v>2.5999999999999999E-3</v>
      </c>
      <c r="AK8" s="2">
        <v>0.1042</v>
      </c>
      <c r="AL8" s="2">
        <v>0.1641</v>
      </c>
      <c r="AU8" s="2">
        <v>0.84619999999999995</v>
      </c>
      <c r="AV8" s="2">
        <v>0</v>
      </c>
      <c r="AW8" s="2">
        <v>0.1099</v>
      </c>
      <c r="AX8" s="2">
        <v>4.3999999999999997E-2</v>
      </c>
      <c r="AY8" s="2">
        <v>0.87429999999999997</v>
      </c>
      <c r="AZ8" s="2">
        <v>5.1999999999999998E-3</v>
      </c>
      <c r="BA8" s="2">
        <v>9.4200000000000006E-2</v>
      </c>
      <c r="BB8" s="2">
        <v>2.6200000000000001E-2</v>
      </c>
    </row>
    <row r="9" spans="1:78" x14ac:dyDescent="0.45">
      <c r="A9" s="1"/>
      <c r="B9" t="s">
        <v>21</v>
      </c>
      <c r="G9" s="2">
        <v>0.45100000000000001</v>
      </c>
      <c r="H9" s="2">
        <v>0.43140000000000001</v>
      </c>
      <c r="I9" s="2">
        <v>9.8000000000000004E-2</v>
      </c>
      <c r="J9" s="2">
        <v>1.9599999999999999E-2</v>
      </c>
      <c r="O9" s="2">
        <v>0.69230000000000003</v>
      </c>
      <c r="P9" s="2">
        <v>4.3999999999999997E-2</v>
      </c>
      <c r="Q9" s="2">
        <v>0.1978</v>
      </c>
      <c r="R9" s="2">
        <v>6.59E-2</v>
      </c>
      <c r="S9" s="2">
        <v>0.43359999999999999</v>
      </c>
      <c r="T9" s="2">
        <v>0.47389999999999999</v>
      </c>
      <c r="U9" s="2">
        <v>4.9799999999999997E-2</v>
      </c>
      <c r="V9" s="2">
        <v>4.2700000000000002E-2</v>
      </c>
      <c r="W9" s="2">
        <v>0.78259999999999996</v>
      </c>
      <c r="X9" s="2">
        <v>0.1739</v>
      </c>
      <c r="Y9" s="2">
        <v>4.3499999999999997E-2</v>
      </c>
      <c r="Z9" s="2">
        <v>0</v>
      </c>
      <c r="AA9" s="2">
        <v>0.80559999999999998</v>
      </c>
      <c r="AB9" s="2">
        <v>0.1111</v>
      </c>
      <c r="AC9" s="2">
        <v>1.3899999999999999E-2</v>
      </c>
      <c r="AD9" s="2">
        <v>6.9400000000000003E-2</v>
      </c>
      <c r="AE9" s="2">
        <v>0.68779999999999997</v>
      </c>
      <c r="AF9" s="2">
        <v>0.1376</v>
      </c>
      <c r="AG9" s="2">
        <v>7.4099999999999999E-2</v>
      </c>
      <c r="AH9" s="2">
        <v>0.10050000000000001</v>
      </c>
      <c r="AM9" s="2">
        <v>0.56210000000000004</v>
      </c>
      <c r="AN9" s="2">
        <v>0.3301</v>
      </c>
      <c r="AO9" s="2">
        <v>5.8799999999999998E-2</v>
      </c>
      <c r="AP9" s="2">
        <v>4.9000000000000002E-2</v>
      </c>
      <c r="AQ9" s="2">
        <v>0.38669999999999999</v>
      </c>
      <c r="AR9" s="2">
        <v>0.52</v>
      </c>
      <c r="AS9" s="2">
        <v>0.04</v>
      </c>
      <c r="AT9" s="2">
        <v>5.33E-2</v>
      </c>
      <c r="AU9" s="2">
        <v>0.8649</v>
      </c>
      <c r="AV9" s="2">
        <v>2.7E-2</v>
      </c>
      <c r="AW9" s="2">
        <v>5.4100000000000002E-2</v>
      </c>
      <c r="AX9" s="2">
        <v>5.4100000000000002E-2</v>
      </c>
      <c r="AY9" s="2">
        <v>0.60940000000000005</v>
      </c>
      <c r="AZ9" s="2">
        <v>0.2969</v>
      </c>
      <c r="BA9" s="2">
        <v>7.8100000000000003E-2</v>
      </c>
      <c r="BB9" s="2">
        <v>1.5599999999999999E-2</v>
      </c>
      <c r="BC9" s="2">
        <v>0.50249999999999995</v>
      </c>
      <c r="BD9" s="2">
        <v>0.41370000000000001</v>
      </c>
      <c r="BE9" s="2">
        <v>5.0799999999999998E-2</v>
      </c>
      <c r="BF9" s="2">
        <v>3.3000000000000002E-2</v>
      </c>
      <c r="BG9" s="2">
        <v>0.61980000000000002</v>
      </c>
      <c r="BH9" s="2">
        <v>0.28649999999999998</v>
      </c>
      <c r="BI9" s="2">
        <v>6.7699999999999996E-2</v>
      </c>
      <c r="BJ9" s="2">
        <v>2.5999999999999999E-2</v>
      </c>
      <c r="BK9" s="2">
        <v>0.57499999999999996</v>
      </c>
      <c r="BL9" s="2">
        <v>0.2</v>
      </c>
      <c r="BM9" s="2">
        <v>0.17499999999999999</v>
      </c>
      <c r="BN9" s="2">
        <v>0.05</v>
      </c>
    </row>
    <row r="10" spans="1:78" x14ac:dyDescent="0.45">
      <c r="A10" s="1"/>
    </row>
    <row r="11" spans="1:78" x14ac:dyDescent="0.45">
      <c r="A11" s="1" t="s">
        <v>23</v>
      </c>
      <c r="B11" t="s">
        <v>19</v>
      </c>
      <c r="C11" s="2">
        <v>0.82989999999999997</v>
      </c>
      <c r="D11" s="2">
        <v>7.4800000000000005E-2</v>
      </c>
      <c r="E11" s="2">
        <v>5.4399999999999997E-2</v>
      </c>
      <c r="F11" s="2">
        <v>4.0800000000000003E-2</v>
      </c>
      <c r="G11" s="2">
        <v>0.81869999999999998</v>
      </c>
      <c r="H11" s="2">
        <v>8.14E-2</v>
      </c>
      <c r="I11" s="2">
        <v>7.5200000000000003E-2</v>
      </c>
      <c r="J11" s="2">
        <v>2.47E-2</v>
      </c>
      <c r="O11" s="2">
        <v>0.7823</v>
      </c>
      <c r="P11" s="2">
        <v>1.89E-2</v>
      </c>
      <c r="Q11" s="2">
        <v>0.14199999999999999</v>
      </c>
      <c r="R11" s="2">
        <v>5.6800000000000003E-2</v>
      </c>
      <c r="S11" s="2">
        <v>0.58350000000000002</v>
      </c>
      <c r="T11" s="2">
        <v>0.34460000000000002</v>
      </c>
      <c r="U11" s="2">
        <v>4.65E-2</v>
      </c>
      <c r="V11" s="2">
        <v>2.5399999999999999E-2</v>
      </c>
      <c r="W11" s="2">
        <v>0.77180000000000004</v>
      </c>
      <c r="X11" s="2">
        <v>0.1074</v>
      </c>
      <c r="Y11" s="2">
        <v>6.7100000000000007E-2</v>
      </c>
      <c r="Z11" s="2">
        <v>5.3699999999999998E-2</v>
      </c>
      <c r="AA11" s="2">
        <v>0.81789999999999996</v>
      </c>
      <c r="AB11" s="2">
        <v>7.8600000000000003E-2</v>
      </c>
      <c r="AC11" s="2">
        <v>7.1400000000000005E-2</v>
      </c>
      <c r="AD11" s="2">
        <v>3.2099999999999997E-2</v>
      </c>
      <c r="AE11" s="2">
        <v>0.77139999999999997</v>
      </c>
      <c r="AF11" s="2">
        <v>6.6699999999999995E-2</v>
      </c>
      <c r="AG11" s="2">
        <v>0.1143</v>
      </c>
      <c r="AH11" s="2">
        <v>4.7600000000000003E-2</v>
      </c>
      <c r="AM11" s="2">
        <v>0.7349</v>
      </c>
      <c r="AN11" s="2">
        <v>8.8400000000000006E-2</v>
      </c>
      <c r="AO11" s="2">
        <v>0.1406</v>
      </c>
      <c r="AP11" s="2">
        <v>3.61E-2</v>
      </c>
      <c r="AQ11" s="2">
        <v>0.66290000000000004</v>
      </c>
      <c r="AR11" s="2">
        <v>0.22470000000000001</v>
      </c>
      <c r="AS11" s="2">
        <v>6.7400000000000002E-2</v>
      </c>
      <c r="AT11" s="2">
        <v>4.4900000000000002E-2</v>
      </c>
      <c r="AU11" s="2">
        <v>0.89600000000000002</v>
      </c>
      <c r="AV11" s="2">
        <v>3.2000000000000001E-2</v>
      </c>
      <c r="AW11" s="2">
        <v>6.4000000000000001E-2</v>
      </c>
      <c r="AX11" s="2">
        <v>8.0000000000000002E-3</v>
      </c>
      <c r="AY11" s="2">
        <v>0.55559999999999998</v>
      </c>
      <c r="AZ11" s="2">
        <v>0.44440000000000002</v>
      </c>
      <c r="BA11" s="2">
        <v>0</v>
      </c>
      <c r="BB11" s="2">
        <v>0</v>
      </c>
      <c r="BC11" s="2">
        <v>0.6825</v>
      </c>
      <c r="BD11" s="2">
        <v>0.20630000000000001</v>
      </c>
      <c r="BE11" s="2">
        <v>7.9399999999999998E-2</v>
      </c>
      <c r="BF11" s="2">
        <v>3.1699999999999999E-2</v>
      </c>
      <c r="BG11" s="2">
        <v>0.70589999999999997</v>
      </c>
      <c r="BH11" s="2">
        <v>0.1283</v>
      </c>
      <c r="BI11" s="2">
        <v>0.115</v>
      </c>
      <c r="BJ11" s="2">
        <v>5.0799999999999998E-2</v>
      </c>
      <c r="BK11" s="2">
        <v>0.83489999999999998</v>
      </c>
      <c r="BL11" s="2">
        <v>1.2200000000000001E-2</v>
      </c>
      <c r="BM11" s="2">
        <v>0.1101</v>
      </c>
      <c r="BN11" s="2">
        <v>4.2799999999999998E-2</v>
      </c>
    </row>
    <row r="12" spans="1:78" x14ac:dyDescent="0.45">
      <c r="A12" s="1"/>
      <c r="B12" t="s">
        <v>20</v>
      </c>
      <c r="AI12" s="2">
        <v>0.72589999999999999</v>
      </c>
      <c r="AJ12" s="2">
        <v>2.5000000000000001E-3</v>
      </c>
      <c r="AK12" s="2">
        <v>0.1091</v>
      </c>
      <c r="AL12" s="2">
        <v>0.16239999999999999</v>
      </c>
      <c r="AU12" s="2">
        <v>0.85250000000000004</v>
      </c>
      <c r="AV12" s="2">
        <v>1.6400000000000001E-2</v>
      </c>
      <c r="AW12" s="2">
        <v>0.1148</v>
      </c>
      <c r="AX12" s="2">
        <v>1.6400000000000001E-2</v>
      </c>
      <c r="AY12" s="2">
        <v>0.83169999999999999</v>
      </c>
      <c r="AZ12" s="2">
        <v>5.0000000000000001E-3</v>
      </c>
      <c r="BA12" s="2">
        <v>0.12379999999999999</v>
      </c>
      <c r="BB12" s="2">
        <v>3.9600000000000003E-2</v>
      </c>
    </row>
    <row r="13" spans="1:78" x14ac:dyDescent="0.45">
      <c r="A13" s="1"/>
      <c r="B13" t="s">
        <v>21</v>
      </c>
      <c r="G13" s="2">
        <v>0.39219999999999999</v>
      </c>
      <c r="H13" s="2">
        <v>0.49020000000000002</v>
      </c>
      <c r="I13" s="2">
        <v>7.8399999999999997E-2</v>
      </c>
      <c r="J13" s="2">
        <v>3.9199999999999999E-2</v>
      </c>
      <c r="O13" s="2">
        <v>0.67010000000000003</v>
      </c>
      <c r="P13" s="2">
        <v>3.5499999999999997E-2</v>
      </c>
      <c r="Q13" s="2">
        <v>0.21829999999999999</v>
      </c>
      <c r="R13" s="2">
        <v>7.6100000000000001E-2</v>
      </c>
      <c r="S13" s="2">
        <v>0.3916</v>
      </c>
      <c r="T13" s="2">
        <v>0.49120000000000003</v>
      </c>
      <c r="U13" s="2">
        <v>4.2000000000000003E-2</v>
      </c>
      <c r="V13" s="2">
        <v>7.5200000000000003E-2</v>
      </c>
      <c r="W13" s="2">
        <v>0.625</v>
      </c>
      <c r="X13" s="2">
        <v>0.25</v>
      </c>
      <c r="Y13" s="2">
        <v>0.125</v>
      </c>
      <c r="Z13" s="2">
        <v>0</v>
      </c>
      <c r="AA13" s="2">
        <v>0.71430000000000005</v>
      </c>
      <c r="AB13" s="2">
        <v>0.16880000000000001</v>
      </c>
      <c r="AC13" s="2">
        <v>2.5999999999999999E-2</v>
      </c>
      <c r="AD13" s="2">
        <v>9.0899999999999995E-2</v>
      </c>
      <c r="AE13" s="2">
        <v>0.72130000000000005</v>
      </c>
      <c r="AF13" s="2">
        <v>0.14749999999999999</v>
      </c>
      <c r="AG13" s="2">
        <v>6.0100000000000001E-2</v>
      </c>
      <c r="AH13" s="2">
        <v>7.0999999999999994E-2</v>
      </c>
      <c r="AM13" s="2">
        <v>0.43</v>
      </c>
      <c r="AN13" s="2">
        <v>0.3367</v>
      </c>
      <c r="AO13" s="2">
        <v>6.3299999999999995E-2</v>
      </c>
      <c r="AP13" s="2">
        <v>0.17</v>
      </c>
      <c r="AQ13" s="2">
        <v>0.32100000000000001</v>
      </c>
      <c r="AR13" s="2">
        <v>0.60489999999999999</v>
      </c>
      <c r="AS13" s="2">
        <v>3.6999999999999998E-2</v>
      </c>
      <c r="AT13" s="2">
        <v>3.6999999999999998E-2</v>
      </c>
      <c r="AU13" s="2">
        <v>0.32100000000000001</v>
      </c>
      <c r="AV13" s="2">
        <v>0.60489999999999999</v>
      </c>
      <c r="AW13" s="2">
        <v>3.6999999999999998E-2</v>
      </c>
      <c r="AX13" s="2">
        <v>3.6999999999999998E-2</v>
      </c>
      <c r="AY13" s="2">
        <v>0.52239999999999998</v>
      </c>
      <c r="AZ13" s="2">
        <v>0.34329999999999999</v>
      </c>
      <c r="BA13" s="2">
        <v>5.9700000000000003E-2</v>
      </c>
      <c r="BB13" s="2">
        <v>7.46E-2</v>
      </c>
      <c r="BC13" s="2">
        <v>0.4904</v>
      </c>
      <c r="BD13" s="2">
        <v>0.39</v>
      </c>
      <c r="BE13" s="2">
        <v>4.7800000000000002E-2</v>
      </c>
      <c r="BF13" s="2">
        <v>7.1800000000000003E-2</v>
      </c>
      <c r="BG13" s="2">
        <v>0.61029999999999995</v>
      </c>
      <c r="BH13" s="2">
        <v>0.2974</v>
      </c>
      <c r="BI13" s="2">
        <v>4.6199999999999998E-2</v>
      </c>
      <c r="BJ13" s="2">
        <v>4.6199999999999998E-2</v>
      </c>
      <c r="BK13" s="2">
        <v>0.68569999999999998</v>
      </c>
      <c r="BL13" s="2">
        <v>0.1429</v>
      </c>
      <c r="BM13" s="2">
        <v>0.1143</v>
      </c>
      <c r="BN13" s="2">
        <v>5.7099999999999998E-2</v>
      </c>
    </row>
    <row r="14" spans="1:78" x14ac:dyDescent="0.45">
      <c r="A14" s="1"/>
      <c r="AU14" s="2">
        <v>0.82609999999999995</v>
      </c>
      <c r="AV14" s="2">
        <v>2.1700000000000001E-2</v>
      </c>
      <c r="AW14" s="2">
        <v>0.1087</v>
      </c>
      <c r="AX14" s="2">
        <v>4.3499999999999997E-2</v>
      </c>
    </row>
    <row r="15" spans="1:78" x14ac:dyDescent="0.45">
      <c r="A15" s="1" t="s">
        <v>24</v>
      </c>
      <c r="B15" t="s">
        <v>19</v>
      </c>
      <c r="C15" s="2">
        <v>0.84830000000000005</v>
      </c>
      <c r="D15" s="2">
        <v>4.8300000000000003E-2</v>
      </c>
      <c r="E15" s="2">
        <v>8.9700000000000002E-2</v>
      </c>
      <c r="F15" s="2">
        <v>1.38E-2</v>
      </c>
      <c r="G15" s="2">
        <v>0.8276</v>
      </c>
      <c r="H15" s="2">
        <v>7.8200000000000006E-2</v>
      </c>
      <c r="I15" s="2">
        <v>8.2799999999999999E-2</v>
      </c>
      <c r="J15" s="2">
        <v>1.15E-2</v>
      </c>
      <c r="O15" s="2">
        <v>0.80169999999999997</v>
      </c>
      <c r="P15" s="2">
        <v>1.4200000000000001E-2</v>
      </c>
      <c r="Q15" s="2">
        <v>0.1416</v>
      </c>
      <c r="R15" s="2">
        <v>4.2500000000000003E-2</v>
      </c>
      <c r="S15" s="2">
        <v>0.60519999999999996</v>
      </c>
      <c r="T15" s="2">
        <v>0.32100000000000001</v>
      </c>
      <c r="U15" s="2">
        <v>4.99E-2</v>
      </c>
      <c r="V15" s="2">
        <v>2.3900000000000001E-2</v>
      </c>
      <c r="W15" s="2">
        <v>0.7823</v>
      </c>
      <c r="X15" s="2">
        <v>9.5200000000000007E-2</v>
      </c>
      <c r="Y15" s="2">
        <v>8.1600000000000006E-2</v>
      </c>
      <c r="Z15" s="2">
        <v>4.0800000000000003E-2</v>
      </c>
      <c r="AA15" s="2">
        <v>0.83279999999999998</v>
      </c>
      <c r="AB15" s="2">
        <v>5.2299999999999999E-2</v>
      </c>
      <c r="AC15" s="2">
        <v>8.3599999999999994E-2</v>
      </c>
      <c r="AD15" s="2">
        <v>3.1399999999999997E-2</v>
      </c>
      <c r="AE15" s="2">
        <v>0.78669999999999995</v>
      </c>
      <c r="AF15" s="2">
        <v>7.1099999999999997E-2</v>
      </c>
      <c r="AG15" s="2">
        <v>9.3299999999999994E-2</v>
      </c>
      <c r="AH15" s="2">
        <v>4.8899999999999999E-2</v>
      </c>
      <c r="AM15" s="2">
        <v>0.70109999999999995</v>
      </c>
      <c r="AN15" s="2">
        <v>0.1033</v>
      </c>
      <c r="AO15" s="2">
        <v>0.14019999999999999</v>
      </c>
      <c r="AP15" s="2">
        <v>5.5399999999999998E-2</v>
      </c>
      <c r="AQ15" s="2">
        <v>0.71740000000000004</v>
      </c>
      <c r="AR15" s="2">
        <v>0.20649999999999999</v>
      </c>
      <c r="AS15" s="2">
        <v>4.3499999999999997E-2</v>
      </c>
      <c r="AT15" s="2">
        <v>3.2599999999999997E-2</v>
      </c>
      <c r="AU15" s="2">
        <v>0.81630000000000003</v>
      </c>
      <c r="AV15" s="2">
        <v>8.1600000000000006E-2</v>
      </c>
      <c r="AW15" s="2">
        <v>9.1800000000000007E-2</v>
      </c>
      <c r="AX15" s="2">
        <v>1.0200000000000001E-2</v>
      </c>
      <c r="AY15" s="2">
        <v>0.36359999999999998</v>
      </c>
      <c r="AZ15" s="2">
        <v>0.54549999999999998</v>
      </c>
      <c r="BA15" s="2">
        <v>9.0899999999999995E-2</v>
      </c>
      <c r="BB15" s="2">
        <v>0</v>
      </c>
      <c r="BC15" s="2">
        <v>0.78080000000000005</v>
      </c>
      <c r="BD15" s="2">
        <v>0.12330000000000001</v>
      </c>
      <c r="BE15" s="2">
        <v>8.2199999999999995E-2</v>
      </c>
      <c r="BF15" s="2">
        <v>1.37E-2</v>
      </c>
      <c r="BG15" s="2">
        <v>0.75180000000000002</v>
      </c>
      <c r="BH15" s="2">
        <v>0.10639999999999999</v>
      </c>
      <c r="BI15" s="2">
        <v>0.1135</v>
      </c>
      <c r="BJ15" s="2">
        <v>2.8400000000000002E-2</v>
      </c>
      <c r="BK15" s="2">
        <v>0.83779999999999999</v>
      </c>
      <c r="BL15" s="2">
        <v>8.8000000000000005E-3</v>
      </c>
      <c r="BM15" s="2">
        <v>0.1239</v>
      </c>
      <c r="BN15" s="2">
        <v>2.9499999999999998E-2</v>
      </c>
    </row>
    <row r="16" spans="1:78" x14ac:dyDescent="0.45">
      <c r="A16" s="1"/>
      <c r="B16" t="s">
        <v>20</v>
      </c>
      <c r="AI16" s="2">
        <v>0.77270000000000005</v>
      </c>
      <c r="AJ16" s="2">
        <v>5.1000000000000004E-3</v>
      </c>
      <c r="AK16" s="2">
        <v>0.1086</v>
      </c>
      <c r="AL16" s="2">
        <v>0.11360000000000001</v>
      </c>
      <c r="AU16" s="2">
        <v>0.83330000000000004</v>
      </c>
      <c r="AV16" s="2">
        <v>1.23E-2</v>
      </c>
      <c r="AW16" s="2">
        <v>0.12959999999999999</v>
      </c>
      <c r="AX16" s="2">
        <v>2.47E-2</v>
      </c>
      <c r="AY16" s="2">
        <v>0.83020000000000005</v>
      </c>
      <c r="AZ16" s="2">
        <v>0</v>
      </c>
      <c r="BA16" s="2">
        <v>0.1321</v>
      </c>
      <c r="BB16" s="2">
        <v>3.7699999999999997E-2</v>
      </c>
    </row>
    <row r="17" spans="1:66" x14ac:dyDescent="0.45">
      <c r="A17" s="1"/>
      <c r="B17" t="s">
        <v>21</v>
      </c>
      <c r="C17" s="2">
        <v>1</v>
      </c>
      <c r="D17" s="2">
        <v>0</v>
      </c>
      <c r="E17" s="2">
        <v>0</v>
      </c>
      <c r="F17" s="2">
        <v>0</v>
      </c>
      <c r="G17" s="2">
        <v>0.44829999999999998</v>
      </c>
      <c r="H17" s="2">
        <v>0.39660000000000001</v>
      </c>
      <c r="I17" s="2">
        <v>8.6199999999999999E-2</v>
      </c>
      <c r="J17" s="2">
        <v>6.9000000000000006E-2</v>
      </c>
      <c r="O17" s="2">
        <v>0.6341</v>
      </c>
      <c r="P17" s="2">
        <v>4.3900000000000002E-2</v>
      </c>
      <c r="Q17" s="2">
        <v>0.25369999999999998</v>
      </c>
      <c r="R17" s="2">
        <v>6.83E-2</v>
      </c>
      <c r="S17" s="2">
        <v>0.43530000000000002</v>
      </c>
      <c r="T17" s="2">
        <v>0.43530000000000002</v>
      </c>
      <c r="U17" s="2">
        <v>4.9299999999999997E-2</v>
      </c>
      <c r="V17" s="2">
        <v>8.0100000000000005E-2</v>
      </c>
      <c r="W17" s="2">
        <v>0.55320000000000003</v>
      </c>
      <c r="X17" s="2">
        <v>0.2979</v>
      </c>
      <c r="Y17" s="2">
        <v>0.1489</v>
      </c>
      <c r="Z17" s="2">
        <v>0</v>
      </c>
      <c r="AA17" s="2">
        <v>0.70109999999999995</v>
      </c>
      <c r="AB17" s="2">
        <v>0.16089999999999999</v>
      </c>
      <c r="AC17" s="2">
        <v>3.4500000000000003E-2</v>
      </c>
      <c r="AD17" s="2">
        <v>0.10340000000000001</v>
      </c>
      <c r="AE17" s="2">
        <v>0.76880000000000004</v>
      </c>
      <c r="AF17" s="2">
        <v>9.6799999999999997E-2</v>
      </c>
      <c r="AG17" s="2">
        <v>7.5300000000000006E-2</v>
      </c>
      <c r="AH17" s="2">
        <v>5.91E-2</v>
      </c>
      <c r="AM17" s="2">
        <v>0.47370000000000001</v>
      </c>
      <c r="AN17" s="2">
        <v>0.30259999999999998</v>
      </c>
      <c r="AO17" s="2">
        <v>7.5700000000000003E-2</v>
      </c>
      <c r="AP17" s="2">
        <v>0.14799999999999999</v>
      </c>
      <c r="AQ17" s="2">
        <v>0.30120000000000002</v>
      </c>
      <c r="AR17" s="2">
        <v>0.60240000000000005</v>
      </c>
      <c r="AS17" s="2">
        <v>4.82E-2</v>
      </c>
      <c r="AT17" s="2">
        <v>4.82E-2</v>
      </c>
      <c r="AU17" s="2">
        <v>0.83050000000000002</v>
      </c>
      <c r="AV17" s="2">
        <v>1.6899999999999998E-2</v>
      </c>
      <c r="AW17" s="2">
        <v>0.1017</v>
      </c>
      <c r="AX17" s="2">
        <v>5.0799999999999998E-2</v>
      </c>
      <c r="AY17" s="2">
        <v>0.45450000000000002</v>
      </c>
      <c r="AZ17" s="2">
        <v>0.39389999999999997</v>
      </c>
      <c r="BA17" s="2">
        <v>4.5499999999999999E-2</v>
      </c>
      <c r="BB17" s="2">
        <v>0.1061</v>
      </c>
      <c r="BC17" s="2">
        <v>0.51590000000000003</v>
      </c>
      <c r="BD17" s="2">
        <v>0.3619</v>
      </c>
      <c r="BE17" s="2">
        <v>5.3800000000000001E-2</v>
      </c>
      <c r="BF17" s="2">
        <v>6.8500000000000005E-2</v>
      </c>
      <c r="BG17" s="2">
        <v>0.59309999999999996</v>
      </c>
      <c r="BH17" s="2">
        <v>0.28920000000000001</v>
      </c>
      <c r="BI17" s="2">
        <v>5.8799999999999998E-2</v>
      </c>
      <c r="BJ17" s="2">
        <v>5.8799999999999998E-2</v>
      </c>
      <c r="BK17" s="2">
        <v>0.6</v>
      </c>
      <c r="BL17" s="2">
        <v>0.1111</v>
      </c>
      <c r="BM17" s="2">
        <v>0.17780000000000001</v>
      </c>
      <c r="BN17" s="2">
        <v>0.1111</v>
      </c>
    </row>
    <row r="18" spans="1:66" x14ac:dyDescent="0.45">
      <c r="A18" s="1"/>
    </row>
    <row r="19" spans="1:66" x14ac:dyDescent="0.45">
      <c r="A19" s="1" t="s">
        <v>25</v>
      </c>
      <c r="B19" t="s">
        <v>19</v>
      </c>
      <c r="C19" s="2">
        <v>0.85160000000000002</v>
      </c>
      <c r="D19" s="2">
        <v>6.25E-2</v>
      </c>
      <c r="E19" s="2">
        <v>7.8100000000000003E-2</v>
      </c>
      <c r="F19" s="2">
        <v>7.7999999999999996E-3</v>
      </c>
      <c r="G19" s="2">
        <v>0.83089999999999997</v>
      </c>
      <c r="H19" s="2">
        <v>6.88E-2</v>
      </c>
      <c r="I19" s="2">
        <v>8.5699999999999998E-2</v>
      </c>
      <c r="J19" s="2">
        <v>1.4500000000000001E-2</v>
      </c>
      <c r="O19" s="2">
        <v>0.79049999999999998</v>
      </c>
      <c r="P19" s="2">
        <v>1.9E-2</v>
      </c>
      <c r="Q19" s="2">
        <v>0.1492</v>
      </c>
      <c r="R19" s="2">
        <v>4.1300000000000003E-2</v>
      </c>
      <c r="S19" s="2">
        <v>0.57040000000000002</v>
      </c>
      <c r="T19" s="2">
        <v>0.31640000000000001</v>
      </c>
      <c r="U19" s="2">
        <v>7.6200000000000004E-2</v>
      </c>
      <c r="V19" s="2">
        <v>3.6999999999999998E-2</v>
      </c>
      <c r="W19" s="2">
        <v>0.75949999999999995</v>
      </c>
      <c r="X19" s="2">
        <v>0.1139</v>
      </c>
      <c r="Y19" s="2">
        <v>9.4899999999999998E-2</v>
      </c>
      <c r="Z19" s="2">
        <v>3.1600000000000003E-2</v>
      </c>
      <c r="AA19" s="2">
        <v>0.86199999999999999</v>
      </c>
      <c r="AB19" s="2">
        <v>2.69E-2</v>
      </c>
      <c r="AC19" s="2">
        <v>9.4299999999999995E-2</v>
      </c>
      <c r="AD19" s="2">
        <v>1.6799999999999999E-2</v>
      </c>
      <c r="AE19" s="2">
        <v>0.78010000000000002</v>
      </c>
      <c r="AF19" s="2">
        <v>8.3799999999999999E-2</v>
      </c>
      <c r="AG19" s="2">
        <v>7.85E-2</v>
      </c>
      <c r="AH19" s="2">
        <v>5.7599999999999998E-2</v>
      </c>
      <c r="AM19" s="2">
        <v>0.72699999999999998</v>
      </c>
      <c r="AN19" s="2">
        <v>8.1900000000000001E-2</v>
      </c>
      <c r="AO19" s="2">
        <v>0.1263</v>
      </c>
      <c r="AP19" s="2">
        <v>6.4799999999999996E-2</v>
      </c>
      <c r="AQ19" s="2">
        <v>0.73470000000000002</v>
      </c>
      <c r="AR19" s="2">
        <v>0.19389999999999999</v>
      </c>
      <c r="AS19" s="2">
        <v>4.0800000000000003E-2</v>
      </c>
      <c r="AT19" s="2">
        <v>3.0599999999999999E-2</v>
      </c>
      <c r="AU19" s="2">
        <v>0.81520000000000004</v>
      </c>
      <c r="AV19" s="2">
        <v>6.5199999999999994E-2</v>
      </c>
      <c r="AW19" s="2">
        <v>0.1196</v>
      </c>
      <c r="AX19" s="2">
        <v>0</v>
      </c>
      <c r="AY19" s="2">
        <v>0.375</v>
      </c>
      <c r="AZ19" s="2">
        <v>0.375</v>
      </c>
      <c r="BA19" s="2">
        <v>0.25</v>
      </c>
      <c r="BB19" s="2">
        <v>0</v>
      </c>
      <c r="BC19" s="2">
        <v>0.80430000000000001</v>
      </c>
      <c r="BD19" s="2">
        <v>5.4300000000000001E-2</v>
      </c>
      <c r="BE19" s="2">
        <v>6.5199999999999994E-2</v>
      </c>
      <c r="BF19" s="2">
        <v>7.6100000000000001E-2</v>
      </c>
      <c r="BG19" s="2">
        <v>0.77210000000000001</v>
      </c>
      <c r="BH19" s="2">
        <v>0.10290000000000001</v>
      </c>
      <c r="BI19" s="2">
        <v>0.10539999999999999</v>
      </c>
      <c r="BJ19" s="2">
        <v>1.9599999999999999E-2</v>
      </c>
      <c r="BK19" s="2">
        <v>0.80549999999999999</v>
      </c>
      <c r="BL19" s="2">
        <v>1.2200000000000001E-2</v>
      </c>
      <c r="BM19" s="2">
        <v>0.17330000000000001</v>
      </c>
      <c r="BN19" s="2">
        <v>9.1000000000000004E-3</v>
      </c>
    </row>
    <row r="20" spans="1:66" x14ac:dyDescent="0.45">
      <c r="A20" s="1"/>
      <c r="B20" t="s">
        <v>20</v>
      </c>
      <c r="AI20" s="2">
        <v>0.81730000000000003</v>
      </c>
      <c r="AJ20" s="2">
        <v>5.1000000000000004E-3</v>
      </c>
      <c r="AK20" s="2">
        <v>0.1041</v>
      </c>
      <c r="AL20" s="2">
        <v>7.3599999999999999E-2</v>
      </c>
      <c r="AU20" s="2">
        <v>0.85389999999999999</v>
      </c>
      <c r="AV20" s="2">
        <v>1.12E-2</v>
      </c>
      <c r="AW20" s="2">
        <v>0.11799999999999999</v>
      </c>
      <c r="AX20" s="2">
        <v>1.6899999999999998E-2</v>
      </c>
      <c r="AY20" s="2">
        <v>0.7873</v>
      </c>
      <c r="AZ20" s="2">
        <v>0</v>
      </c>
      <c r="BA20" s="2">
        <v>0.18099999999999999</v>
      </c>
      <c r="BB20" s="2">
        <v>3.1699999999999999E-2</v>
      </c>
    </row>
    <row r="21" spans="1:66" x14ac:dyDescent="0.45">
      <c r="A21" s="1"/>
      <c r="B21" t="s">
        <v>21</v>
      </c>
      <c r="C21" s="2">
        <v>0.83330000000000004</v>
      </c>
      <c r="D21" s="2">
        <v>0.16669999999999999</v>
      </c>
      <c r="E21" s="2">
        <v>0</v>
      </c>
      <c r="F21" s="2">
        <v>0</v>
      </c>
      <c r="G21" s="2">
        <v>0.41270000000000001</v>
      </c>
      <c r="H21" s="2">
        <v>0.44440000000000002</v>
      </c>
      <c r="I21" s="2">
        <v>7.9399999999999998E-2</v>
      </c>
      <c r="J21" s="2">
        <v>6.3500000000000001E-2</v>
      </c>
      <c r="O21" s="2">
        <v>0.60099999999999998</v>
      </c>
      <c r="P21" s="2">
        <v>5.0500000000000003E-2</v>
      </c>
      <c r="Q21" s="2">
        <v>0.26769999999999999</v>
      </c>
      <c r="R21" s="2">
        <v>8.0799999999999997E-2</v>
      </c>
      <c r="S21" s="2">
        <v>0.43640000000000001</v>
      </c>
      <c r="T21" s="2">
        <v>0.46110000000000001</v>
      </c>
      <c r="U21" s="2">
        <v>4.7399999999999998E-2</v>
      </c>
      <c r="V21" s="2">
        <v>5.5E-2</v>
      </c>
      <c r="W21" s="2">
        <v>0.61019999999999996</v>
      </c>
      <c r="X21" s="2">
        <v>0.23730000000000001</v>
      </c>
      <c r="Y21" s="2">
        <v>0.1525</v>
      </c>
      <c r="Z21" s="2">
        <v>0</v>
      </c>
      <c r="AA21" s="2">
        <v>0.68600000000000005</v>
      </c>
      <c r="AB21" s="2">
        <v>0.186</v>
      </c>
      <c r="AC21" s="2">
        <v>4.65E-2</v>
      </c>
      <c r="AD21" s="2">
        <v>8.14E-2</v>
      </c>
      <c r="AE21" s="2">
        <v>0.72819999999999996</v>
      </c>
      <c r="AF21" s="2">
        <v>0.1077</v>
      </c>
      <c r="AG21" s="2">
        <v>0.1026</v>
      </c>
      <c r="AH21" s="2">
        <v>6.1499999999999999E-2</v>
      </c>
      <c r="AM21" s="2">
        <v>0.49840000000000001</v>
      </c>
      <c r="AN21" s="2">
        <v>0.28989999999999999</v>
      </c>
      <c r="AO21" s="2">
        <v>8.14E-2</v>
      </c>
      <c r="AP21" s="2">
        <v>0.1303</v>
      </c>
      <c r="AQ21" s="2">
        <v>0.3614</v>
      </c>
      <c r="AR21" s="2">
        <v>0.56630000000000003</v>
      </c>
      <c r="AS21" s="2">
        <v>3.61E-2</v>
      </c>
      <c r="AT21" s="2">
        <v>3.61E-2</v>
      </c>
      <c r="AU21" s="2">
        <v>0.81820000000000004</v>
      </c>
      <c r="AV21" s="2">
        <v>1.8200000000000001E-2</v>
      </c>
      <c r="AW21" s="2">
        <v>0.1273</v>
      </c>
      <c r="AX21" s="2">
        <v>3.6400000000000002E-2</v>
      </c>
      <c r="AY21" s="2">
        <v>0.33329999999999999</v>
      </c>
      <c r="AZ21" s="2">
        <v>0.5333</v>
      </c>
      <c r="BA21" s="2">
        <v>1.67E-2</v>
      </c>
      <c r="BB21" s="2">
        <v>0.1167</v>
      </c>
      <c r="BC21" s="2">
        <v>0.53439999999999999</v>
      </c>
      <c r="BD21" s="2">
        <v>0.36820000000000003</v>
      </c>
      <c r="BE21" s="2">
        <v>4.0399999999999998E-2</v>
      </c>
      <c r="BF21" s="2">
        <v>5.7000000000000002E-2</v>
      </c>
      <c r="BG21" s="2">
        <v>0.625</v>
      </c>
      <c r="BH21" s="2">
        <v>0.25</v>
      </c>
      <c r="BI21" s="2">
        <v>7.2099999999999997E-2</v>
      </c>
      <c r="BJ21" s="2">
        <v>5.2900000000000003E-2</v>
      </c>
      <c r="BK21" s="2">
        <v>0.63270000000000004</v>
      </c>
      <c r="BL21" s="2">
        <v>0.10199999999999999</v>
      </c>
      <c r="BM21" s="2">
        <v>0.1633</v>
      </c>
      <c r="BN21" s="2">
        <v>0.10199999999999999</v>
      </c>
    </row>
    <row r="22" spans="1:66" x14ac:dyDescent="0.45">
      <c r="A22" s="1"/>
    </row>
    <row r="23" spans="1:66" x14ac:dyDescent="0.45">
      <c r="A23" s="1" t="s">
        <v>26</v>
      </c>
      <c r="B23" t="s">
        <v>19</v>
      </c>
      <c r="C23" s="2">
        <v>0.77390000000000003</v>
      </c>
      <c r="D23" s="2">
        <v>0.1217</v>
      </c>
      <c r="E23" s="2">
        <v>0.1043</v>
      </c>
      <c r="F23" s="2">
        <v>0</v>
      </c>
      <c r="G23" s="2">
        <v>0.68110000000000004</v>
      </c>
      <c r="H23" s="2">
        <v>8.2199999999999995E-2</v>
      </c>
      <c r="I23" s="2">
        <v>7.0300000000000001E-2</v>
      </c>
      <c r="J23" s="2">
        <v>0.16650000000000001</v>
      </c>
      <c r="O23" s="2">
        <v>0.77780000000000005</v>
      </c>
      <c r="P23" s="2">
        <v>2.69E-2</v>
      </c>
      <c r="Q23" s="2">
        <v>0.15490000000000001</v>
      </c>
      <c r="R23" s="2">
        <v>4.0399999999999998E-2</v>
      </c>
      <c r="S23" s="2">
        <v>0.57889999999999997</v>
      </c>
      <c r="T23" s="2">
        <v>0.307</v>
      </c>
      <c r="U23" s="2">
        <v>7.8899999999999998E-2</v>
      </c>
      <c r="V23" s="2">
        <v>3.5099999999999999E-2</v>
      </c>
      <c r="W23" s="2">
        <v>0.72409999999999997</v>
      </c>
      <c r="X23" s="2">
        <v>0.1103</v>
      </c>
      <c r="Y23" s="2">
        <v>0.1172</v>
      </c>
      <c r="Z23" s="2">
        <v>4.8300000000000003E-2</v>
      </c>
      <c r="AA23" s="2">
        <v>0.83850000000000002</v>
      </c>
      <c r="AB23" s="2">
        <v>3.4200000000000001E-2</v>
      </c>
      <c r="AC23" s="2">
        <v>0.10249999999999999</v>
      </c>
      <c r="AD23" s="2">
        <v>2.4799999999999999E-2</v>
      </c>
      <c r="AE23" s="2">
        <v>0.64100000000000001</v>
      </c>
      <c r="AF23" s="2">
        <v>0.22559999999999999</v>
      </c>
      <c r="AG23" s="2">
        <v>8.72E-2</v>
      </c>
      <c r="AH23" s="2">
        <v>4.6199999999999998E-2</v>
      </c>
      <c r="AM23" s="2">
        <v>0.69569999999999999</v>
      </c>
      <c r="AN23" s="2">
        <v>8.0699999999999994E-2</v>
      </c>
      <c r="AO23" s="2">
        <v>0.1646</v>
      </c>
      <c r="AP23" s="2">
        <v>5.8999999999999997E-2</v>
      </c>
      <c r="AQ23" s="2">
        <v>0.68520000000000003</v>
      </c>
      <c r="AR23" s="2">
        <v>0.19439999999999999</v>
      </c>
      <c r="AS23" s="2">
        <v>7.4099999999999999E-2</v>
      </c>
      <c r="AT23" s="2">
        <v>4.6300000000000001E-2</v>
      </c>
      <c r="AU23" s="2">
        <v>0.82189999999999996</v>
      </c>
      <c r="AV23" s="2">
        <v>5.4800000000000001E-2</v>
      </c>
      <c r="AW23" s="2">
        <v>0.12330000000000001</v>
      </c>
      <c r="AX23" s="2">
        <v>0</v>
      </c>
      <c r="BC23" s="2">
        <v>0.8609</v>
      </c>
      <c r="BD23" s="2">
        <v>5.2200000000000003E-2</v>
      </c>
      <c r="BE23" s="2">
        <v>4.3499999999999997E-2</v>
      </c>
      <c r="BF23" s="2">
        <v>4.3499999999999997E-2</v>
      </c>
      <c r="BG23" s="2">
        <v>0.7157</v>
      </c>
      <c r="BH23" s="2">
        <v>0.1066</v>
      </c>
      <c r="BI23" s="2">
        <v>0.1575</v>
      </c>
      <c r="BJ23" s="2">
        <v>2.0299999999999999E-2</v>
      </c>
      <c r="BK23" s="2">
        <v>0.77839999999999998</v>
      </c>
      <c r="BL23" s="2">
        <v>8.9999999999999993E-3</v>
      </c>
      <c r="BM23" s="2">
        <v>0.1976</v>
      </c>
      <c r="BN23" s="2">
        <v>1.4999999999999999E-2</v>
      </c>
    </row>
    <row r="24" spans="1:66" x14ac:dyDescent="0.45">
      <c r="A24" s="1"/>
      <c r="B24" t="s">
        <v>20</v>
      </c>
      <c r="AI24" s="2">
        <v>0.83240000000000003</v>
      </c>
      <c r="AJ24" s="2">
        <v>5.4000000000000003E-3</v>
      </c>
      <c r="AK24" s="2">
        <v>0.10539999999999999</v>
      </c>
      <c r="AL24" s="2">
        <v>5.6800000000000003E-2</v>
      </c>
      <c r="AU24" s="2">
        <v>0.86829999999999996</v>
      </c>
      <c r="AV24" s="2">
        <v>1.46E-2</v>
      </c>
      <c r="AW24" s="2">
        <v>9.7600000000000006E-2</v>
      </c>
      <c r="AX24" s="2">
        <v>1.95E-2</v>
      </c>
      <c r="AY24" s="2">
        <v>0.73619999999999997</v>
      </c>
      <c r="AZ24" s="2">
        <v>8.5000000000000006E-3</v>
      </c>
      <c r="BA24" s="2">
        <v>0.2213</v>
      </c>
      <c r="BB24" s="2">
        <v>3.4000000000000002E-2</v>
      </c>
    </row>
    <row r="25" spans="1:66" x14ac:dyDescent="0.45">
      <c r="A25" s="1"/>
      <c r="B25" t="s">
        <v>21</v>
      </c>
      <c r="C25" s="2">
        <v>0.73680000000000001</v>
      </c>
      <c r="D25" s="2">
        <v>0.21049999999999999</v>
      </c>
      <c r="E25" s="2">
        <v>5.2600000000000001E-2</v>
      </c>
      <c r="F25" s="2">
        <v>0</v>
      </c>
      <c r="G25" s="2">
        <v>0.5</v>
      </c>
      <c r="H25" s="2">
        <v>0.36670000000000003</v>
      </c>
      <c r="I25" s="2">
        <v>6.6699999999999995E-2</v>
      </c>
      <c r="J25" s="2">
        <v>6.6699999999999995E-2</v>
      </c>
      <c r="O25" s="2">
        <v>0.61539999999999995</v>
      </c>
      <c r="P25" s="2">
        <v>4.6199999999999998E-2</v>
      </c>
      <c r="Q25" s="2">
        <v>0.27179999999999999</v>
      </c>
      <c r="R25" s="2">
        <v>6.6699999999999995E-2</v>
      </c>
      <c r="S25" s="2">
        <v>0.443</v>
      </c>
      <c r="T25" s="2">
        <v>0.46510000000000001</v>
      </c>
      <c r="U25" s="2">
        <v>4.9599999999999998E-2</v>
      </c>
      <c r="V25" s="2">
        <v>4.2299999999999997E-2</v>
      </c>
      <c r="W25" s="2">
        <v>0.60660000000000003</v>
      </c>
      <c r="X25" s="2">
        <v>0.26229999999999998</v>
      </c>
      <c r="Y25" s="2">
        <v>0.1148</v>
      </c>
      <c r="Z25" s="2">
        <v>1.6400000000000001E-2</v>
      </c>
      <c r="AA25" s="2">
        <v>0.70530000000000004</v>
      </c>
      <c r="AB25" s="2">
        <v>0.1789</v>
      </c>
      <c r="AC25" s="2">
        <v>4.2099999999999999E-2</v>
      </c>
      <c r="AD25" s="2">
        <v>7.3700000000000002E-2</v>
      </c>
      <c r="AE25" s="2">
        <v>0.73429999999999995</v>
      </c>
      <c r="AF25" s="2">
        <v>0.10630000000000001</v>
      </c>
      <c r="AG25" s="2">
        <v>0.1111</v>
      </c>
      <c r="AH25" s="2">
        <v>4.8300000000000003E-2</v>
      </c>
      <c r="AM25" s="2">
        <v>0.51749999999999996</v>
      </c>
      <c r="AN25" s="2">
        <v>0.27300000000000002</v>
      </c>
      <c r="AO25" s="2">
        <v>0.1143</v>
      </c>
      <c r="AP25" s="2">
        <v>9.5200000000000007E-2</v>
      </c>
      <c r="AQ25" s="2">
        <v>0.35630000000000001</v>
      </c>
      <c r="AR25" s="2">
        <v>0.57469999999999999</v>
      </c>
      <c r="AS25" s="2">
        <v>5.7500000000000002E-2</v>
      </c>
      <c r="AT25" s="2">
        <v>1.15E-2</v>
      </c>
      <c r="AU25" s="2">
        <v>0.80359999999999998</v>
      </c>
      <c r="AV25" s="2">
        <v>1.7899999999999999E-2</v>
      </c>
      <c r="AW25" s="2">
        <v>0.1429</v>
      </c>
      <c r="AX25" s="2">
        <v>3.5700000000000003E-2</v>
      </c>
      <c r="AY25" s="2">
        <v>0.28810000000000002</v>
      </c>
      <c r="AZ25" s="2">
        <v>0.59319999999999995</v>
      </c>
      <c r="BA25" s="2">
        <v>5.0799999999999998E-2</v>
      </c>
      <c r="BB25" s="2">
        <v>6.7799999999999999E-2</v>
      </c>
      <c r="BC25" s="2">
        <v>0.52900000000000003</v>
      </c>
      <c r="BD25" s="2">
        <v>0.372</v>
      </c>
      <c r="BE25" s="2">
        <v>4.8300000000000003E-2</v>
      </c>
      <c r="BF25" s="2">
        <v>5.0700000000000002E-2</v>
      </c>
      <c r="BG25" s="2">
        <v>0.60389999999999999</v>
      </c>
      <c r="BH25" s="2">
        <v>0.26569999999999999</v>
      </c>
      <c r="BI25" s="2">
        <v>6.7599999999999993E-2</v>
      </c>
      <c r="BJ25" s="2">
        <v>6.2799999999999995E-2</v>
      </c>
      <c r="BK25" s="2">
        <v>0.6512</v>
      </c>
      <c r="BL25" s="2">
        <v>0.1163</v>
      </c>
      <c r="BM25" s="2">
        <v>0.13950000000000001</v>
      </c>
      <c r="BN25" s="2">
        <v>9.2999999999999999E-2</v>
      </c>
    </row>
    <row r="26" spans="1:66" x14ac:dyDescent="0.45">
      <c r="A26" s="1"/>
    </row>
    <row r="27" spans="1:66" x14ac:dyDescent="0.45">
      <c r="A27" s="1" t="s">
        <v>27</v>
      </c>
      <c r="B27" t="s">
        <v>19</v>
      </c>
      <c r="C27" s="2">
        <v>0.75680000000000003</v>
      </c>
      <c r="D27" s="2">
        <v>0.12609999999999999</v>
      </c>
      <c r="E27" s="2">
        <v>0.1171</v>
      </c>
      <c r="F27" s="2">
        <v>0</v>
      </c>
      <c r="G27" s="2">
        <v>0.61209999999999998</v>
      </c>
      <c r="H27" s="2">
        <v>0.10150000000000001</v>
      </c>
      <c r="I27" s="2">
        <v>7.9299999999999995E-2</v>
      </c>
      <c r="J27" s="2">
        <v>0.2072</v>
      </c>
      <c r="O27" s="2">
        <v>0.7288</v>
      </c>
      <c r="P27" s="2">
        <v>1.6899999999999998E-2</v>
      </c>
      <c r="Q27" s="2">
        <v>0.20680000000000001</v>
      </c>
      <c r="R27" s="2">
        <v>4.7500000000000001E-2</v>
      </c>
      <c r="S27" s="2">
        <v>0.54490000000000005</v>
      </c>
      <c r="T27" s="2">
        <v>0.33150000000000002</v>
      </c>
      <c r="U27" s="2">
        <v>9.9299999999999999E-2</v>
      </c>
      <c r="V27" s="2">
        <v>2.4299999999999999E-2</v>
      </c>
      <c r="W27" s="2">
        <v>0.6613</v>
      </c>
      <c r="X27" s="2">
        <v>0.1532</v>
      </c>
      <c r="Y27" s="2">
        <v>0.1532</v>
      </c>
      <c r="Z27" s="2">
        <v>3.2300000000000002E-2</v>
      </c>
      <c r="AA27" s="2">
        <v>0.84240000000000004</v>
      </c>
      <c r="AB27" s="2">
        <v>3.44E-2</v>
      </c>
      <c r="AC27" s="2">
        <v>8.5999999999999993E-2</v>
      </c>
      <c r="AD27" s="2">
        <v>3.7199999999999997E-2</v>
      </c>
      <c r="AE27" s="2">
        <v>0.64629999999999999</v>
      </c>
      <c r="AF27" s="2">
        <v>0.1951</v>
      </c>
      <c r="AG27" s="2">
        <v>8.5400000000000004E-2</v>
      </c>
      <c r="AH27" s="2">
        <v>7.3200000000000001E-2</v>
      </c>
      <c r="AM27" s="2">
        <v>0.70940000000000003</v>
      </c>
      <c r="AN27" s="2">
        <v>6.5600000000000006E-2</v>
      </c>
      <c r="AO27" s="2">
        <v>0.18129999999999999</v>
      </c>
      <c r="AP27" s="2">
        <v>4.3799999999999999E-2</v>
      </c>
      <c r="AQ27" s="2">
        <v>0.66020000000000001</v>
      </c>
      <c r="AR27" s="2">
        <v>0.23300000000000001</v>
      </c>
      <c r="AS27" s="2">
        <v>7.7700000000000005E-2</v>
      </c>
      <c r="AT27" s="2">
        <v>2.9100000000000001E-2</v>
      </c>
      <c r="AU27" s="2">
        <v>0.746</v>
      </c>
      <c r="AV27" s="2">
        <v>7.9399999999999998E-2</v>
      </c>
      <c r="AW27" s="2">
        <v>0.15870000000000001</v>
      </c>
      <c r="AX27" s="2">
        <v>1.5900000000000001E-2</v>
      </c>
      <c r="BC27" s="2">
        <v>0.78720000000000001</v>
      </c>
      <c r="BD27" s="2">
        <v>8.5099999999999995E-2</v>
      </c>
      <c r="BE27" s="2">
        <v>8.5099999999999995E-2</v>
      </c>
      <c r="BF27" s="2">
        <v>4.2599999999999999E-2</v>
      </c>
      <c r="BG27" s="2">
        <v>0.70140000000000002</v>
      </c>
      <c r="BH27" s="2">
        <v>8.4900000000000003E-2</v>
      </c>
      <c r="BI27" s="2">
        <v>0.18360000000000001</v>
      </c>
      <c r="BJ27" s="2">
        <v>3.0099999999999998E-2</v>
      </c>
      <c r="BK27" s="2">
        <v>0.78900000000000003</v>
      </c>
      <c r="BL27" s="2">
        <v>6.4999999999999997E-3</v>
      </c>
      <c r="BM27" s="2">
        <v>0.1883</v>
      </c>
      <c r="BN27" s="2">
        <v>1.6199999999999999E-2</v>
      </c>
    </row>
    <row r="28" spans="1:66" x14ac:dyDescent="0.45">
      <c r="A28" s="1"/>
      <c r="B28" t="s">
        <v>20</v>
      </c>
      <c r="AI28" s="2">
        <v>0.73760000000000003</v>
      </c>
      <c r="AJ28" s="2">
        <v>8.3000000000000001E-3</v>
      </c>
      <c r="AK28" s="2">
        <v>7.7299999999999994E-2</v>
      </c>
      <c r="AL28" s="2">
        <v>0.17680000000000001</v>
      </c>
      <c r="AU28" s="2">
        <v>0.85</v>
      </c>
      <c r="AV28" s="2">
        <v>0.01</v>
      </c>
      <c r="AW28" s="2">
        <v>0.115</v>
      </c>
      <c r="AX28" s="2">
        <v>2.5000000000000001E-2</v>
      </c>
      <c r="AY28" s="2">
        <v>0.7288</v>
      </c>
      <c r="AZ28" s="2">
        <v>8.5000000000000006E-3</v>
      </c>
      <c r="BA28" s="2">
        <v>0.2288</v>
      </c>
      <c r="BB28" s="2">
        <v>3.39E-2</v>
      </c>
    </row>
    <row r="29" spans="1:66" x14ac:dyDescent="0.45">
      <c r="A29" s="1"/>
      <c r="B29" t="s">
        <v>21</v>
      </c>
      <c r="C29" s="2">
        <v>0.76470000000000005</v>
      </c>
      <c r="D29" s="2">
        <v>0.17649999999999999</v>
      </c>
      <c r="E29" s="2">
        <v>5.8799999999999998E-2</v>
      </c>
      <c r="F29" s="2">
        <v>0</v>
      </c>
      <c r="G29" s="2">
        <v>0.49120000000000003</v>
      </c>
      <c r="H29" s="2">
        <v>0.38600000000000001</v>
      </c>
      <c r="I29" s="2">
        <v>5.2600000000000001E-2</v>
      </c>
      <c r="J29" s="2">
        <v>7.0199999999999999E-2</v>
      </c>
      <c r="O29" s="2">
        <v>0.62429999999999997</v>
      </c>
      <c r="P29" s="2">
        <v>5.8200000000000002E-2</v>
      </c>
      <c r="Q29" s="2">
        <v>0.26979999999999998</v>
      </c>
      <c r="R29" s="2">
        <v>4.7600000000000003E-2</v>
      </c>
      <c r="S29" s="2">
        <v>0.44130000000000003</v>
      </c>
      <c r="T29" s="2">
        <v>0.46229999999999999</v>
      </c>
      <c r="U29" s="2">
        <v>4.7300000000000002E-2</v>
      </c>
      <c r="V29" s="2">
        <v>4.9000000000000002E-2</v>
      </c>
      <c r="W29" s="2">
        <v>0.60940000000000005</v>
      </c>
      <c r="X29" s="2">
        <v>0.2344</v>
      </c>
      <c r="Y29" s="2">
        <v>0.1094</v>
      </c>
      <c r="Z29" s="2">
        <v>4.6899999999999997E-2</v>
      </c>
      <c r="AA29" s="2">
        <v>0.74750000000000005</v>
      </c>
      <c r="AB29" s="2">
        <v>0.1414</v>
      </c>
      <c r="AC29" s="2">
        <v>6.0600000000000001E-2</v>
      </c>
      <c r="AD29" s="2">
        <v>5.0500000000000003E-2</v>
      </c>
      <c r="AE29" s="2">
        <v>0.75249999999999995</v>
      </c>
      <c r="AF29" s="2">
        <v>9.6000000000000002E-2</v>
      </c>
      <c r="AG29" s="2">
        <v>0.1162</v>
      </c>
      <c r="AH29" s="2">
        <v>3.5400000000000001E-2</v>
      </c>
      <c r="AM29" s="2">
        <v>0.5494</v>
      </c>
      <c r="AN29" s="2">
        <v>0.25619999999999998</v>
      </c>
      <c r="AO29" s="2">
        <v>0.1235</v>
      </c>
      <c r="AP29" s="2">
        <v>7.0999999999999994E-2</v>
      </c>
      <c r="AQ29" s="2">
        <v>0.29330000000000001</v>
      </c>
      <c r="AR29" s="2">
        <v>0.62670000000000003</v>
      </c>
      <c r="AS29" s="2">
        <v>6.6699999999999995E-2</v>
      </c>
      <c r="AT29" s="2">
        <v>1.3299999999999999E-2</v>
      </c>
      <c r="AU29" s="2">
        <v>0.80769999999999997</v>
      </c>
      <c r="AV29" s="2">
        <v>3.85E-2</v>
      </c>
      <c r="AW29" s="2">
        <v>0.1154</v>
      </c>
      <c r="AX29" s="2">
        <v>3.85E-2</v>
      </c>
      <c r="AY29" s="2">
        <v>0.3019</v>
      </c>
      <c r="AZ29" s="2">
        <v>0.56599999999999995</v>
      </c>
      <c r="BA29" s="2">
        <v>7.5499999999999998E-2</v>
      </c>
      <c r="BB29" s="2">
        <v>5.6599999999999998E-2</v>
      </c>
      <c r="BC29" s="2">
        <v>0.53439999999999999</v>
      </c>
      <c r="BD29" s="2">
        <v>0.3659</v>
      </c>
      <c r="BE29" s="2">
        <v>5.3199999999999997E-2</v>
      </c>
      <c r="BF29" s="2">
        <v>4.6600000000000003E-2</v>
      </c>
      <c r="BG29" s="2">
        <v>0.63160000000000005</v>
      </c>
      <c r="BH29" s="2">
        <v>0.2392</v>
      </c>
      <c r="BI29" s="2">
        <v>6.7000000000000004E-2</v>
      </c>
      <c r="BJ29" s="2">
        <v>6.2199999999999998E-2</v>
      </c>
      <c r="BK29" s="2">
        <v>0.64859999999999995</v>
      </c>
      <c r="BL29" s="2">
        <v>0.1351</v>
      </c>
      <c r="BM29" s="2">
        <v>8.1100000000000005E-2</v>
      </c>
      <c r="BN29" s="2">
        <v>0.1351</v>
      </c>
    </row>
    <row r="30" spans="1:66" x14ac:dyDescent="0.45">
      <c r="A30" s="1"/>
    </row>
    <row r="31" spans="1:66" x14ac:dyDescent="0.45">
      <c r="A31" s="1" t="s">
        <v>28</v>
      </c>
      <c r="B31" t="s">
        <v>19</v>
      </c>
      <c r="C31" s="2">
        <v>0.71030000000000004</v>
      </c>
      <c r="D31" s="2">
        <v>0.14949999999999999</v>
      </c>
      <c r="E31" s="2">
        <v>0.1028</v>
      </c>
      <c r="F31" s="2">
        <v>3.7400000000000003E-2</v>
      </c>
      <c r="G31" s="2">
        <v>0.64970000000000006</v>
      </c>
      <c r="H31" s="2">
        <v>8.5800000000000001E-2</v>
      </c>
      <c r="I31" s="2">
        <v>9.0800000000000006E-2</v>
      </c>
      <c r="J31" s="2">
        <v>0.17369999999999999</v>
      </c>
      <c r="O31" s="2">
        <v>0.73699999999999999</v>
      </c>
      <c r="P31" s="2">
        <v>1.7299999999999999E-2</v>
      </c>
      <c r="Q31" s="2">
        <v>0.20069999999999999</v>
      </c>
      <c r="R31" s="2">
        <v>4.4999999999999998E-2</v>
      </c>
      <c r="S31" s="2">
        <v>0.47039999999999998</v>
      </c>
      <c r="T31" s="2">
        <v>0.4199</v>
      </c>
      <c r="U31" s="2">
        <v>8.7099999999999997E-2</v>
      </c>
      <c r="V31" s="2">
        <v>2.2599999999999999E-2</v>
      </c>
      <c r="W31" s="2">
        <v>0.71430000000000005</v>
      </c>
      <c r="X31" s="2">
        <v>0.125</v>
      </c>
      <c r="Y31" s="2">
        <v>0.13389999999999999</v>
      </c>
      <c r="Z31" s="2">
        <v>2.6800000000000001E-2</v>
      </c>
      <c r="AA31" s="2">
        <v>0.82320000000000004</v>
      </c>
      <c r="AB31" s="2">
        <v>3.4799999999999998E-2</v>
      </c>
      <c r="AC31" s="2">
        <v>9.8599999999999993E-2</v>
      </c>
      <c r="AD31" s="2">
        <v>4.3499999999999997E-2</v>
      </c>
      <c r="AE31" s="2">
        <v>0.70069999999999999</v>
      </c>
      <c r="AF31" s="2">
        <v>0.13139999999999999</v>
      </c>
      <c r="AG31" s="2">
        <v>8.7599999999999997E-2</v>
      </c>
      <c r="AH31" s="2">
        <v>8.0299999999999996E-2</v>
      </c>
      <c r="AM31" s="2">
        <v>0.68389999999999995</v>
      </c>
      <c r="AN31" s="2">
        <v>8.0600000000000005E-2</v>
      </c>
      <c r="AO31" s="2">
        <v>0.17419999999999999</v>
      </c>
      <c r="AP31" s="2">
        <v>6.13E-2</v>
      </c>
      <c r="AQ31" s="2">
        <v>0.58930000000000005</v>
      </c>
      <c r="AR31" s="2">
        <v>0.28570000000000001</v>
      </c>
      <c r="AS31" s="2">
        <v>7.1400000000000005E-2</v>
      </c>
      <c r="AT31" s="2">
        <v>5.3600000000000002E-2</v>
      </c>
      <c r="AU31" s="2">
        <v>0.76919999999999999</v>
      </c>
      <c r="AV31" s="2">
        <v>6.1499999999999999E-2</v>
      </c>
      <c r="AW31" s="2">
        <v>0.13850000000000001</v>
      </c>
      <c r="AX31" s="2">
        <v>3.0800000000000001E-2</v>
      </c>
      <c r="AY31" s="2">
        <v>0.6</v>
      </c>
      <c r="AZ31" s="2">
        <v>0</v>
      </c>
      <c r="BA31" s="2">
        <v>0</v>
      </c>
      <c r="BB31" s="2">
        <v>0.4</v>
      </c>
      <c r="BC31" s="2">
        <v>0.8</v>
      </c>
      <c r="BD31" s="2">
        <v>8.7499999999999994E-2</v>
      </c>
      <c r="BE31" s="2">
        <v>6.25E-2</v>
      </c>
      <c r="BF31" s="2">
        <v>0.05</v>
      </c>
      <c r="BG31" s="2">
        <v>0.70509999999999995</v>
      </c>
      <c r="BH31" s="2">
        <v>0.1019</v>
      </c>
      <c r="BI31" s="2">
        <v>0.15010000000000001</v>
      </c>
      <c r="BJ31" s="2">
        <v>4.2900000000000001E-2</v>
      </c>
      <c r="BK31" s="2">
        <v>0.77049999999999996</v>
      </c>
      <c r="BL31" s="2">
        <v>3.3E-3</v>
      </c>
      <c r="BM31" s="2">
        <v>0.20330000000000001</v>
      </c>
      <c r="BN31" s="2">
        <v>2.3E-2</v>
      </c>
    </row>
    <row r="32" spans="1:66" x14ac:dyDescent="0.45">
      <c r="A32" s="1"/>
      <c r="B32" t="s">
        <v>20</v>
      </c>
      <c r="K32" s="2">
        <v>0.79069999999999996</v>
      </c>
      <c r="L32" s="2">
        <v>0</v>
      </c>
      <c r="M32" s="2">
        <v>0.1628</v>
      </c>
      <c r="N32" s="2">
        <v>4.65E-2</v>
      </c>
      <c r="AI32" s="2">
        <v>0.63790000000000002</v>
      </c>
      <c r="AJ32" s="2">
        <v>2.8999999999999998E-3</v>
      </c>
      <c r="AK32" s="2">
        <v>8.3299999999999999E-2</v>
      </c>
      <c r="AL32" s="2">
        <v>0.27589999999999998</v>
      </c>
      <c r="AU32" s="2">
        <v>0.86699999999999999</v>
      </c>
      <c r="AV32" s="2">
        <v>1.38E-2</v>
      </c>
      <c r="AW32" s="2">
        <v>9.6299999999999997E-2</v>
      </c>
      <c r="AX32" s="2">
        <v>2.29E-2</v>
      </c>
      <c r="AY32" s="2">
        <v>0.68089999999999995</v>
      </c>
      <c r="AZ32" s="2">
        <v>1.2800000000000001E-2</v>
      </c>
      <c r="BA32" s="2">
        <v>0.27229999999999999</v>
      </c>
      <c r="BB32" s="2">
        <v>3.4000000000000002E-2</v>
      </c>
    </row>
    <row r="33" spans="1:66" x14ac:dyDescent="0.45">
      <c r="A33" s="1"/>
      <c r="B33" t="s">
        <v>21</v>
      </c>
      <c r="C33" s="2">
        <v>0.55559999999999998</v>
      </c>
      <c r="D33" s="2">
        <v>0.27779999999999999</v>
      </c>
      <c r="E33" s="2">
        <v>0.1111</v>
      </c>
      <c r="F33" s="2">
        <v>5.5599999999999997E-2</v>
      </c>
      <c r="G33" s="2">
        <v>0.44230000000000003</v>
      </c>
      <c r="H33" s="2">
        <v>0.48080000000000001</v>
      </c>
      <c r="I33" s="2">
        <v>1.9199999999999998E-2</v>
      </c>
      <c r="J33" s="2">
        <v>5.7700000000000001E-2</v>
      </c>
      <c r="O33" s="2">
        <v>0.61580000000000001</v>
      </c>
      <c r="P33" s="2">
        <v>4.7399999999999998E-2</v>
      </c>
      <c r="Q33" s="2">
        <v>0.30530000000000002</v>
      </c>
      <c r="R33" s="2">
        <v>3.1600000000000003E-2</v>
      </c>
      <c r="S33" s="2">
        <v>0.43440000000000001</v>
      </c>
      <c r="T33" s="2">
        <v>0.46810000000000002</v>
      </c>
      <c r="U33" s="2">
        <v>5.5E-2</v>
      </c>
      <c r="V33" s="2">
        <v>4.2599999999999999E-2</v>
      </c>
      <c r="W33" s="2">
        <v>0.57450000000000001</v>
      </c>
      <c r="X33" s="2">
        <v>0.2979</v>
      </c>
      <c r="Y33" s="2">
        <v>6.3799999999999996E-2</v>
      </c>
      <c r="Z33" s="2">
        <v>6.3799999999999996E-2</v>
      </c>
      <c r="AA33" s="2">
        <v>0.80769999999999997</v>
      </c>
      <c r="AB33" s="2">
        <v>8.9700000000000002E-2</v>
      </c>
      <c r="AC33" s="2">
        <v>5.1299999999999998E-2</v>
      </c>
      <c r="AD33" s="2">
        <v>5.1299999999999998E-2</v>
      </c>
      <c r="AE33" s="2">
        <v>0.71579999999999999</v>
      </c>
      <c r="AF33" s="2">
        <v>8.9499999999999996E-2</v>
      </c>
      <c r="AG33" s="2">
        <v>0.1421</v>
      </c>
      <c r="AH33" s="2">
        <v>5.2600000000000001E-2</v>
      </c>
      <c r="AM33" s="2">
        <v>0.5635</v>
      </c>
      <c r="AN33" s="2">
        <v>0.24759999999999999</v>
      </c>
      <c r="AO33" s="2">
        <v>0.14330000000000001</v>
      </c>
      <c r="AP33" s="2">
        <v>4.5600000000000002E-2</v>
      </c>
      <c r="AQ33" s="2">
        <v>0.32</v>
      </c>
      <c r="AR33" s="2">
        <v>0.5867</v>
      </c>
      <c r="AS33" s="2">
        <v>6.6699999999999995E-2</v>
      </c>
      <c r="AT33" s="2">
        <v>2.6700000000000002E-2</v>
      </c>
      <c r="AU33" s="2">
        <v>0.76919999999999999</v>
      </c>
      <c r="AV33" s="2">
        <v>5.7700000000000001E-2</v>
      </c>
      <c r="AW33" s="2">
        <v>0.1346</v>
      </c>
      <c r="AX33" s="2">
        <v>3.85E-2</v>
      </c>
      <c r="AY33" s="2">
        <v>0.29409999999999997</v>
      </c>
      <c r="AZ33" s="2">
        <v>0.58819999999999995</v>
      </c>
      <c r="BA33" s="2">
        <v>7.8399999999999997E-2</v>
      </c>
      <c r="BB33" s="2">
        <v>3.9199999999999999E-2</v>
      </c>
      <c r="BC33" s="2">
        <v>0.52959999999999996</v>
      </c>
      <c r="BD33" s="2">
        <v>0.3634</v>
      </c>
      <c r="BE33" s="2">
        <v>6.83E-2</v>
      </c>
      <c r="BF33" s="2">
        <v>3.9600000000000003E-2</v>
      </c>
      <c r="BG33" s="2">
        <v>0.61240000000000006</v>
      </c>
      <c r="BH33" s="2">
        <v>0.2392</v>
      </c>
      <c r="BI33" s="2">
        <v>8.1299999999999997E-2</v>
      </c>
      <c r="BJ33" s="2">
        <v>6.7000000000000004E-2</v>
      </c>
      <c r="BK33" s="2">
        <v>0.56669999999999998</v>
      </c>
      <c r="BL33" s="2">
        <v>0.16669999999999999</v>
      </c>
      <c r="BM33" s="2">
        <v>0.1</v>
      </c>
      <c r="BN33" s="2">
        <v>0.16669999999999999</v>
      </c>
    </row>
    <row r="35" spans="1:66" x14ac:dyDescent="0.45">
      <c r="A35" s="1" t="s">
        <v>29</v>
      </c>
      <c r="B35" t="s">
        <v>19</v>
      </c>
      <c r="C35" s="2">
        <v>0.75409999999999999</v>
      </c>
      <c r="D35" s="2">
        <v>0.1148</v>
      </c>
      <c r="E35" s="2">
        <v>0.1066</v>
      </c>
      <c r="F35" s="2">
        <v>2.46E-2</v>
      </c>
      <c r="G35" s="2">
        <v>0.64649999999999996</v>
      </c>
      <c r="H35" s="2">
        <v>9.1899999999999996E-2</v>
      </c>
      <c r="I35" s="2">
        <v>0.1172</v>
      </c>
      <c r="J35" s="2">
        <v>0.1444</v>
      </c>
      <c r="O35" s="2">
        <v>0.72960000000000003</v>
      </c>
      <c r="P35" s="2">
        <v>1.89E-2</v>
      </c>
      <c r="Q35" s="2">
        <v>0.22009999999999999</v>
      </c>
      <c r="R35" s="2">
        <v>3.1399999999999997E-2</v>
      </c>
      <c r="S35" s="2">
        <v>0.40749999999999997</v>
      </c>
      <c r="T35" s="2">
        <v>0.47039999999999998</v>
      </c>
      <c r="U35" s="2">
        <v>0.1041</v>
      </c>
      <c r="V35" s="2">
        <v>1.7999999999999999E-2</v>
      </c>
      <c r="W35" s="2">
        <v>0.68869999999999998</v>
      </c>
      <c r="X35" s="2">
        <v>0.1132</v>
      </c>
      <c r="Y35" s="2">
        <v>0.16980000000000001</v>
      </c>
      <c r="Z35" s="2">
        <v>2.8299999999999999E-2</v>
      </c>
      <c r="AA35" s="2">
        <v>0.79549999999999998</v>
      </c>
      <c r="AB35" s="2">
        <v>4.48E-2</v>
      </c>
      <c r="AC35" s="2">
        <v>0.10920000000000001</v>
      </c>
      <c r="AD35" s="2">
        <v>5.04E-2</v>
      </c>
      <c r="AE35" s="2">
        <v>0.73809999999999998</v>
      </c>
      <c r="AF35" s="2">
        <v>7.9399999999999998E-2</v>
      </c>
      <c r="AG35" s="2">
        <v>0.13489999999999999</v>
      </c>
      <c r="AH35" s="2">
        <v>4.7600000000000003E-2</v>
      </c>
      <c r="AM35" s="2">
        <v>0.67210000000000003</v>
      </c>
      <c r="AN35" s="2">
        <v>7.1400000000000005E-2</v>
      </c>
      <c r="AO35" s="2">
        <v>0.20780000000000001</v>
      </c>
      <c r="AP35" s="2">
        <v>4.87E-2</v>
      </c>
      <c r="AQ35" s="2">
        <v>0.65</v>
      </c>
      <c r="AR35" s="2">
        <v>0.23</v>
      </c>
      <c r="AS35" s="2">
        <v>0.08</v>
      </c>
      <c r="AT35" s="2">
        <v>0.04</v>
      </c>
      <c r="AU35" s="2">
        <v>0.80700000000000005</v>
      </c>
      <c r="AV35" s="2">
        <v>5.2600000000000001E-2</v>
      </c>
      <c r="AW35" s="2">
        <v>0.12280000000000001</v>
      </c>
      <c r="AX35" s="2">
        <v>1.7500000000000002E-2</v>
      </c>
      <c r="AY35" s="2">
        <v>0.6</v>
      </c>
      <c r="AZ35" s="2">
        <v>0</v>
      </c>
      <c r="BA35" s="2">
        <v>0</v>
      </c>
      <c r="BB35" s="2">
        <v>0.4</v>
      </c>
      <c r="BC35" s="2">
        <v>0.78459999999999996</v>
      </c>
      <c r="BD35" s="2">
        <v>6.1499999999999999E-2</v>
      </c>
      <c r="BE35" s="2">
        <v>0.1077</v>
      </c>
      <c r="BF35" s="2">
        <v>4.6199999999999998E-2</v>
      </c>
      <c r="BG35" s="2">
        <v>0.76270000000000004</v>
      </c>
      <c r="BH35" s="2">
        <v>6.7799999999999999E-2</v>
      </c>
      <c r="BI35" s="2">
        <v>0.1469</v>
      </c>
      <c r="BJ35" s="2">
        <v>2.2599999999999999E-2</v>
      </c>
      <c r="BK35" s="2">
        <v>0.77990000000000004</v>
      </c>
      <c r="BL35" s="2">
        <v>3.0999999999999999E-3</v>
      </c>
      <c r="BM35" s="2">
        <v>0.1918</v>
      </c>
      <c r="BN35" s="2">
        <v>2.52E-2</v>
      </c>
    </row>
    <row r="36" spans="1:66" x14ac:dyDescent="0.45">
      <c r="A36" s="1"/>
      <c r="B36" t="s">
        <v>20</v>
      </c>
      <c r="K36" s="2">
        <v>0.77459999999999996</v>
      </c>
      <c r="L36" s="2">
        <v>0</v>
      </c>
      <c r="M36" s="2">
        <v>0.18310000000000001</v>
      </c>
      <c r="N36" s="2">
        <v>4.2299999999999997E-2</v>
      </c>
      <c r="AI36" s="2">
        <v>0.52690000000000003</v>
      </c>
      <c r="AJ36" s="2">
        <v>8.9999999999999993E-3</v>
      </c>
      <c r="AK36" s="2">
        <v>0.1108</v>
      </c>
      <c r="AL36" s="2">
        <v>0.3533</v>
      </c>
      <c r="AU36" s="2">
        <v>0.8468</v>
      </c>
      <c r="AV36" s="2">
        <v>1.21E-2</v>
      </c>
      <c r="AW36" s="2">
        <v>0.1129</v>
      </c>
      <c r="AX36" s="2">
        <v>2.8199999999999999E-2</v>
      </c>
      <c r="AY36" s="2">
        <v>0.63560000000000005</v>
      </c>
      <c r="AZ36" s="2">
        <v>1.6899999999999998E-2</v>
      </c>
      <c r="BA36" s="2">
        <v>0.31780000000000003</v>
      </c>
      <c r="BB36" s="2">
        <v>2.9700000000000001E-2</v>
      </c>
    </row>
    <row r="37" spans="1:66" x14ac:dyDescent="0.45">
      <c r="A37" s="1"/>
      <c r="B37" t="s">
        <v>21</v>
      </c>
      <c r="C37" s="2">
        <v>0.53849999999999998</v>
      </c>
      <c r="D37" s="2">
        <v>0.3846</v>
      </c>
      <c r="E37" s="2">
        <v>7.6899999999999996E-2</v>
      </c>
      <c r="F37" s="2">
        <v>0</v>
      </c>
      <c r="G37" s="2">
        <v>0.43640000000000001</v>
      </c>
      <c r="H37" s="2">
        <v>0.45450000000000002</v>
      </c>
      <c r="I37" s="2">
        <v>7.2700000000000001E-2</v>
      </c>
      <c r="J37" s="2">
        <v>3.6400000000000002E-2</v>
      </c>
      <c r="O37" s="2">
        <v>0.60680000000000001</v>
      </c>
      <c r="P37" s="2">
        <v>3.8800000000000001E-2</v>
      </c>
      <c r="Q37" s="2">
        <v>0.31069999999999998</v>
      </c>
      <c r="R37" s="2">
        <v>4.3700000000000003E-2</v>
      </c>
      <c r="S37" s="2">
        <v>0.43149999999999999</v>
      </c>
      <c r="T37" s="2">
        <v>0.47039999999999998</v>
      </c>
      <c r="U37" s="2">
        <v>6.4299999999999996E-2</v>
      </c>
      <c r="V37" s="2">
        <v>3.3799999999999997E-2</v>
      </c>
      <c r="W37" s="2">
        <v>0.58699999999999997</v>
      </c>
      <c r="X37" s="2">
        <v>0.30430000000000001</v>
      </c>
      <c r="Y37" s="2">
        <v>6.5199999999999994E-2</v>
      </c>
      <c r="Z37" s="2">
        <v>4.3499999999999997E-2</v>
      </c>
      <c r="AA37" s="2">
        <v>0.74319999999999997</v>
      </c>
      <c r="AB37" s="2">
        <v>8.1100000000000005E-2</v>
      </c>
      <c r="AC37" s="2">
        <v>8.1100000000000005E-2</v>
      </c>
      <c r="AD37" s="2">
        <v>9.4600000000000004E-2</v>
      </c>
      <c r="AE37" s="2">
        <v>0.73329999999999995</v>
      </c>
      <c r="AF37" s="2">
        <v>9.3299999999999994E-2</v>
      </c>
      <c r="AG37" s="2">
        <v>0.12670000000000001</v>
      </c>
      <c r="AH37" s="2">
        <v>4.6699999999999998E-2</v>
      </c>
      <c r="AM37" s="2">
        <v>0.58360000000000001</v>
      </c>
      <c r="AN37" s="2">
        <v>0.21560000000000001</v>
      </c>
      <c r="AO37" s="2">
        <v>0.15989999999999999</v>
      </c>
      <c r="AP37" s="2">
        <v>4.0899999999999999E-2</v>
      </c>
      <c r="AQ37" s="2">
        <v>0.36049999999999999</v>
      </c>
      <c r="AR37" s="2">
        <v>0.51160000000000005</v>
      </c>
      <c r="AS37" s="2">
        <v>8.14E-2</v>
      </c>
      <c r="AT37" s="2">
        <v>4.65E-2</v>
      </c>
      <c r="AU37" s="2">
        <v>0.71430000000000005</v>
      </c>
      <c r="AV37" s="2">
        <v>7.1400000000000005E-2</v>
      </c>
      <c r="AW37" s="2">
        <v>0.16669999999999999</v>
      </c>
      <c r="AX37" s="2">
        <v>4.7600000000000003E-2</v>
      </c>
      <c r="AY37" s="2">
        <v>0.3488</v>
      </c>
      <c r="AZ37" s="2">
        <v>0.55810000000000004</v>
      </c>
      <c r="BA37" s="2">
        <v>6.9800000000000001E-2</v>
      </c>
      <c r="BB37" s="2">
        <v>2.3300000000000001E-2</v>
      </c>
      <c r="BC37" s="2">
        <v>0.54269999999999996</v>
      </c>
      <c r="BD37" s="2">
        <v>0.34789999999999999</v>
      </c>
      <c r="BE37" s="2">
        <v>6.7799999999999999E-2</v>
      </c>
      <c r="BF37" s="2">
        <v>4.1599999999999998E-2</v>
      </c>
      <c r="BG37" s="2">
        <v>0.60909999999999997</v>
      </c>
      <c r="BH37" s="2">
        <v>0.2132</v>
      </c>
      <c r="BI37" s="2">
        <v>0.1168</v>
      </c>
      <c r="BJ37" s="2">
        <v>6.0900000000000003E-2</v>
      </c>
      <c r="BK37" s="2">
        <v>0.57140000000000002</v>
      </c>
      <c r="BL37" s="2">
        <v>0.1143</v>
      </c>
      <c r="BM37" s="2">
        <v>0.2</v>
      </c>
      <c r="BN37" s="2">
        <v>0.1143</v>
      </c>
    </row>
    <row r="39" spans="1:66" x14ac:dyDescent="0.45">
      <c r="A39" s="1" t="s">
        <v>30</v>
      </c>
      <c r="B39" t="s">
        <v>19</v>
      </c>
      <c r="C39" s="2">
        <v>0.75</v>
      </c>
      <c r="D39" s="2">
        <v>8.6499999999999994E-2</v>
      </c>
      <c r="E39" s="2">
        <v>0.15379999999999999</v>
      </c>
      <c r="F39" s="2">
        <v>9.5999999999999992E-3</v>
      </c>
      <c r="G39" s="2">
        <v>0.57869999999999999</v>
      </c>
      <c r="H39" s="2">
        <v>0.155</v>
      </c>
      <c r="I39" s="2">
        <v>0.11840000000000001</v>
      </c>
      <c r="J39" s="2">
        <v>0.14799999999999999</v>
      </c>
      <c r="O39" s="2">
        <v>0.72050000000000003</v>
      </c>
      <c r="P39" s="2">
        <v>5.4999999999999997E-3</v>
      </c>
      <c r="Q39" s="2">
        <v>0.22470000000000001</v>
      </c>
      <c r="R39" s="2">
        <v>4.9299999999999997E-2</v>
      </c>
      <c r="S39" s="2">
        <v>0.432</v>
      </c>
      <c r="T39" s="2">
        <v>0.44059999999999999</v>
      </c>
      <c r="U39" s="2">
        <v>0.11020000000000001</v>
      </c>
      <c r="V39" s="2">
        <v>1.72E-2</v>
      </c>
      <c r="W39" s="2">
        <v>0.71430000000000005</v>
      </c>
      <c r="X39" s="2">
        <v>0.1143</v>
      </c>
      <c r="Y39" s="2">
        <v>0.16189999999999999</v>
      </c>
      <c r="Z39" s="2">
        <v>9.4999999999999998E-3</v>
      </c>
      <c r="AA39" s="2">
        <v>0.80549999999999999</v>
      </c>
      <c r="AB39" s="2">
        <v>3.8399999999999997E-2</v>
      </c>
      <c r="AC39" s="2">
        <v>0.11509999999999999</v>
      </c>
      <c r="AD39" s="2">
        <v>4.1099999999999998E-2</v>
      </c>
      <c r="AE39" s="2">
        <v>0.61899999999999999</v>
      </c>
      <c r="AF39" s="2">
        <v>9.5200000000000007E-2</v>
      </c>
      <c r="AG39" s="2">
        <v>0.20949999999999999</v>
      </c>
      <c r="AH39" s="2">
        <v>7.6200000000000004E-2</v>
      </c>
      <c r="AM39" s="2">
        <v>0.65769999999999995</v>
      </c>
      <c r="AN39" s="2">
        <v>8.1100000000000005E-2</v>
      </c>
      <c r="AO39" s="2">
        <v>0.23419999999999999</v>
      </c>
      <c r="AP39" s="2">
        <v>2.7E-2</v>
      </c>
      <c r="AQ39" s="2">
        <v>0.69620000000000004</v>
      </c>
      <c r="AR39" s="2">
        <v>0.1772</v>
      </c>
      <c r="AS39" s="2">
        <v>8.8599999999999998E-2</v>
      </c>
      <c r="AT39" s="2">
        <v>3.7999999999999999E-2</v>
      </c>
      <c r="AU39" s="2">
        <v>0.8</v>
      </c>
      <c r="AV39" s="2">
        <v>5.7099999999999998E-2</v>
      </c>
      <c r="AW39" s="2">
        <v>0.1429</v>
      </c>
      <c r="AX39" s="2">
        <v>0</v>
      </c>
      <c r="AY39" s="2">
        <v>0.6</v>
      </c>
      <c r="AZ39" s="2">
        <v>0.2</v>
      </c>
      <c r="BA39" s="2">
        <v>0</v>
      </c>
      <c r="BB39" s="2">
        <v>0.2</v>
      </c>
      <c r="BC39" s="2">
        <v>0.72060000000000002</v>
      </c>
      <c r="BD39" s="2">
        <v>5.8799999999999998E-2</v>
      </c>
      <c r="BE39" s="2">
        <v>0.17649999999999999</v>
      </c>
      <c r="BF39" s="2">
        <v>4.41E-2</v>
      </c>
      <c r="BG39" s="2">
        <v>0.77849999999999997</v>
      </c>
      <c r="BH39" s="2">
        <v>4.2299999999999997E-2</v>
      </c>
      <c r="BI39" s="2">
        <v>0.1661</v>
      </c>
      <c r="BJ39" s="2">
        <v>1.2999999999999999E-2</v>
      </c>
      <c r="BK39" s="2">
        <v>0.74260000000000004</v>
      </c>
      <c r="BL39" s="2">
        <v>0.23100000000000001</v>
      </c>
      <c r="BM39" s="2">
        <v>0</v>
      </c>
      <c r="BN39" s="2">
        <v>2.64E-2</v>
      </c>
    </row>
    <row r="40" spans="1:66" x14ac:dyDescent="0.45">
      <c r="A40" s="1"/>
      <c r="B40" t="s">
        <v>20</v>
      </c>
      <c r="K40" s="2">
        <v>0.77780000000000005</v>
      </c>
      <c r="L40" s="2">
        <v>0</v>
      </c>
      <c r="M40" s="2">
        <v>0.17949999999999999</v>
      </c>
      <c r="N40" s="2">
        <v>4.2700000000000002E-2</v>
      </c>
      <c r="AI40" s="2">
        <v>0.83279999999999998</v>
      </c>
      <c r="AJ40" s="2">
        <v>3.3E-3</v>
      </c>
      <c r="AK40" s="2">
        <v>0.1246</v>
      </c>
      <c r="AL40" s="2">
        <v>3.9300000000000002E-2</v>
      </c>
      <c r="AU40" s="2">
        <v>0.83030000000000004</v>
      </c>
      <c r="AV40" s="2">
        <v>7.4000000000000003E-3</v>
      </c>
      <c r="AW40" s="2">
        <v>0.14760000000000001</v>
      </c>
      <c r="AX40" s="2">
        <v>1.4800000000000001E-2</v>
      </c>
      <c r="AY40" s="2">
        <v>0.63029999999999997</v>
      </c>
      <c r="AZ40" s="2">
        <v>1.26E-2</v>
      </c>
      <c r="BA40" s="2">
        <v>0.33189999999999997</v>
      </c>
      <c r="BB40" s="2">
        <v>2.52E-2</v>
      </c>
    </row>
    <row r="41" spans="1:66" x14ac:dyDescent="0.45">
      <c r="A41" s="1"/>
      <c r="B41" t="s">
        <v>21</v>
      </c>
      <c r="C41" s="2">
        <v>0.57889999999999997</v>
      </c>
      <c r="D41" s="2">
        <v>0.36840000000000001</v>
      </c>
      <c r="E41" s="2">
        <v>5.2600000000000001E-2</v>
      </c>
      <c r="F41" s="2">
        <v>0</v>
      </c>
      <c r="G41" s="2">
        <v>0.42109999999999997</v>
      </c>
      <c r="H41" s="2">
        <v>0.49120000000000003</v>
      </c>
      <c r="I41" s="2">
        <v>8.77E-2</v>
      </c>
      <c r="J41" s="2">
        <v>0</v>
      </c>
      <c r="O41" s="2">
        <v>0.62809999999999999</v>
      </c>
      <c r="P41" s="2">
        <v>3.3099999999999997E-2</v>
      </c>
      <c r="Q41" s="2">
        <v>0.314</v>
      </c>
      <c r="R41" s="2">
        <v>2.4799999999999999E-2</v>
      </c>
      <c r="S41" s="2">
        <v>0.43909999999999999</v>
      </c>
      <c r="T41" s="2">
        <v>0.46839999999999998</v>
      </c>
      <c r="U41" s="2">
        <v>7.2400000000000006E-2</v>
      </c>
      <c r="V41" s="2">
        <v>0.02</v>
      </c>
      <c r="W41" s="2">
        <v>0.59570000000000001</v>
      </c>
      <c r="X41" s="2">
        <v>0.2979</v>
      </c>
      <c r="Y41" s="2">
        <v>8.5099999999999995E-2</v>
      </c>
      <c r="Z41" s="2">
        <v>2.1299999999999999E-2</v>
      </c>
      <c r="AA41" s="2">
        <v>0.72729999999999995</v>
      </c>
      <c r="AB41" s="2">
        <v>0.10390000000000001</v>
      </c>
      <c r="AC41" s="2">
        <v>0.10390000000000001</v>
      </c>
      <c r="AD41" s="2">
        <v>6.4899999999999999E-2</v>
      </c>
      <c r="AE41" s="2">
        <v>0.70509999999999995</v>
      </c>
      <c r="AF41" s="2">
        <v>7.6899999999999996E-2</v>
      </c>
      <c r="AG41" s="2">
        <v>0.15379999999999999</v>
      </c>
      <c r="AH41" s="2">
        <v>6.4100000000000004E-2</v>
      </c>
      <c r="AM41" s="2">
        <v>0.58250000000000002</v>
      </c>
      <c r="AN41" s="2">
        <v>0.1825</v>
      </c>
      <c r="AO41" s="2">
        <v>0.20699999999999999</v>
      </c>
      <c r="AP41" s="2">
        <v>2.81E-2</v>
      </c>
      <c r="AQ41" s="2">
        <v>0.43559999999999999</v>
      </c>
      <c r="AR41" s="2">
        <v>0.42570000000000002</v>
      </c>
      <c r="AS41" s="2">
        <v>9.9000000000000005E-2</v>
      </c>
      <c r="AT41" s="2">
        <v>3.9600000000000003E-2</v>
      </c>
      <c r="AU41" s="2">
        <v>0.66669999999999996</v>
      </c>
      <c r="AV41" s="2">
        <v>0.11899999999999999</v>
      </c>
      <c r="AW41" s="2">
        <v>0.1905</v>
      </c>
      <c r="AX41" s="2">
        <v>2.3800000000000002E-2</v>
      </c>
      <c r="AY41" s="2">
        <v>0.4</v>
      </c>
      <c r="AZ41" s="2">
        <v>0.48570000000000002</v>
      </c>
      <c r="BA41" s="2">
        <v>8.5699999999999998E-2</v>
      </c>
      <c r="BB41" s="2">
        <v>2.86E-2</v>
      </c>
      <c r="BC41" s="2">
        <v>0.52680000000000005</v>
      </c>
      <c r="BD41" s="2">
        <v>0.35970000000000002</v>
      </c>
      <c r="BE41" s="2">
        <v>7.2800000000000004E-2</v>
      </c>
      <c r="BF41" s="2">
        <v>4.07E-2</v>
      </c>
      <c r="BG41" s="2">
        <v>0.61580000000000001</v>
      </c>
      <c r="BH41" s="2">
        <v>0.21179999999999999</v>
      </c>
      <c r="BI41" s="2">
        <v>0.13300000000000001</v>
      </c>
      <c r="BJ41" s="2">
        <v>3.9399999999999998E-2</v>
      </c>
      <c r="BK41" s="2">
        <v>0.53129999999999999</v>
      </c>
      <c r="BL41" s="2">
        <v>0.125</v>
      </c>
      <c r="BM41" s="2">
        <v>0.34379999999999999</v>
      </c>
      <c r="BN41" s="2">
        <v>0</v>
      </c>
    </row>
    <row r="44" spans="1:66" x14ac:dyDescent="0.45">
      <c r="A44" s="8" t="s">
        <v>38</v>
      </c>
      <c r="B44" s="8"/>
      <c r="C44" s="8"/>
      <c r="D44" s="8"/>
      <c r="E44" s="8"/>
      <c r="F44" s="8"/>
      <c r="H44" s="8" t="s">
        <v>39</v>
      </c>
      <c r="I44" s="8"/>
      <c r="J44" s="8"/>
      <c r="K44" s="8"/>
      <c r="L44" s="8"/>
      <c r="M44" s="8"/>
    </row>
    <row r="45" spans="1:66" x14ac:dyDescent="0.45">
      <c r="C45" t="s">
        <v>34</v>
      </c>
      <c r="D45" t="s">
        <v>35</v>
      </c>
      <c r="E45" t="s">
        <v>36</v>
      </c>
      <c r="F45" t="s">
        <v>37</v>
      </c>
      <c r="J45" t="s">
        <v>34</v>
      </c>
      <c r="K45" t="s">
        <v>35</v>
      </c>
      <c r="L45" t="s">
        <v>36</v>
      </c>
      <c r="M45" t="s">
        <v>37</v>
      </c>
    </row>
    <row r="46" spans="1:66" x14ac:dyDescent="0.45">
      <c r="A46" t="s">
        <v>19</v>
      </c>
      <c r="B46" t="s">
        <v>0</v>
      </c>
      <c r="C46" s="3">
        <f>AVERAGE(C3,C7,C11,C15,C19,C23,C27,C31,C35,C39)</f>
        <v>0.78543000000000007</v>
      </c>
      <c r="D46" s="3">
        <f>AVERAGE(D3,D7,D11,D15,D19,D23,D27,D31,D35,D39)</f>
        <v>9.7240000000000007E-2</v>
      </c>
      <c r="E46" s="3">
        <f>AVERAGE(E3,E7,E11,E15,E19,E23,E27,E31,E35,E39)</f>
        <v>8.7820000000000009E-2</v>
      </c>
      <c r="F46" s="3">
        <f>AVERAGE(F3,F7,F11,F15,F19,F23,F27,F31,F35,F39)</f>
        <v>2.9489999999999999E-2</v>
      </c>
      <c r="H46" t="s">
        <v>19</v>
      </c>
      <c r="I46" t="s">
        <v>0</v>
      </c>
      <c r="J46" s="4">
        <f>STDEV(C3,C7,C11,C15,C19,C23,C27,C31,C35,C39)</f>
        <v>4.6417574497405849E-2</v>
      </c>
      <c r="K46" s="4">
        <f>STDEV(D3,D7,D11,D15,D19,D23,D27,D31,D35,D39)</f>
        <v>3.1235457060491016E-2</v>
      </c>
      <c r="L46" s="4">
        <f>STDEV(E3,E7,E11,E15,E19,E23,E27,E31,E35,E39)</f>
        <v>3.7783559034761799E-2</v>
      </c>
      <c r="M46" s="4">
        <f>STDEV(F3,F7,F11,F15,F19,F23,F27,F31,F35,F39)</f>
        <v>3.0513984043749876E-2</v>
      </c>
    </row>
    <row r="47" spans="1:66" x14ac:dyDescent="0.45">
      <c r="A47" t="s">
        <v>20</v>
      </c>
      <c r="B47" t="s">
        <v>0</v>
      </c>
      <c r="C47" s="3"/>
      <c r="D47" s="3"/>
      <c r="E47" s="3"/>
      <c r="F47" s="3"/>
      <c r="H47" t="s">
        <v>20</v>
      </c>
      <c r="I47" t="s">
        <v>0</v>
      </c>
      <c r="J47" s="4"/>
      <c r="K47" s="4"/>
      <c r="L47" s="4"/>
      <c r="M47" s="4"/>
    </row>
    <row r="48" spans="1:66" x14ac:dyDescent="0.45">
      <c r="A48" t="s">
        <v>21</v>
      </c>
      <c r="B48" t="s">
        <v>0</v>
      </c>
      <c r="C48" s="3">
        <f t="shared" ref="C48:F48" si="0">AVERAGE(C5,C9,C13,C17,C21,C25,C29,C33,C37,C41)</f>
        <v>0.71540000000000004</v>
      </c>
      <c r="D48" s="3">
        <f t="shared" si="0"/>
        <v>0.22635714285714287</v>
      </c>
      <c r="E48" s="3">
        <f t="shared" si="0"/>
        <v>5.0285714285714281E-2</v>
      </c>
      <c r="F48" s="3">
        <f t="shared" si="0"/>
        <v>7.9428571428571421E-3</v>
      </c>
      <c r="H48" t="s">
        <v>21</v>
      </c>
      <c r="I48" t="s">
        <v>0</v>
      </c>
      <c r="J48" s="4">
        <f>STDEV(C5,C9,C13,C17,C21,C25,C29,C33,C37,C41)</f>
        <v>0.16992543462746595</v>
      </c>
      <c r="K48" s="4">
        <f>STDEV(D5,D9,D13,D17,D21,D25,D29,D33,D37,D41)</f>
        <v>0.13253745202951575</v>
      </c>
      <c r="L48" s="4">
        <f t="shared" ref="L48:M48" si="1">STDEV(E5,E9,E13,E17,E21,E25,E29,E33,E37,E41)</f>
        <v>3.9889866239076671E-2</v>
      </c>
      <c r="M48" s="4">
        <f t="shared" si="1"/>
        <v>2.1014824699313032E-2</v>
      </c>
    </row>
    <row r="49" spans="1:13" x14ac:dyDescent="0.45">
      <c r="A49" t="s">
        <v>19</v>
      </c>
      <c r="B49" t="s">
        <v>1</v>
      </c>
      <c r="C49" s="3">
        <f>AVERAGE(G3,G7,G11,G15,G19,G23,G27,G31,G35,G39)</f>
        <v>0.73018000000000005</v>
      </c>
      <c r="D49" s="3">
        <f t="shared" ref="D49:F49" si="2">AVERAGE(H3,H7,H11,H15,H19,H23,H27,H31,H35,H39)</f>
        <v>8.8889999999999997E-2</v>
      </c>
      <c r="E49" s="3">
        <f t="shared" si="2"/>
        <v>8.5870000000000002E-2</v>
      </c>
      <c r="F49" s="3">
        <f t="shared" si="2"/>
        <v>9.509999999999999E-2</v>
      </c>
      <c r="H49" t="s">
        <v>19</v>
      </c>
      <c r="I49" t="s">
        <v>1</v>
      </c>
      <c r="J49" s="4">
        <f>STDEV(G3,G7,G11,G15,G19,G23,G27,G31,G35,G39)</f>
        <v>0.10515499459792112</v>
      </c>
      <c r="K49" s="4">
        <f t="shared" ref="K49:M49" si="3">STDEV(H3,H7,H11,H15,H19,H23,H27,H31,H35,H39)</f>
        <v>2.5583651463820047E-2</v>
      </c>
      <c r="L49" s="4">
        <f t="shared" si="3"/>
        <v>1.9098286717806796E-2</v>
      </c>
      <c r="M49" s="4">
        <f t="shared" si="3"/>
        <v>7.882991535930732E-2</v>
      </c>
    </row>
    <row r="50" spans="1:13" x14ac:dyDescent="0.45">
      <c r="A50" t="s">
        <v>20</v>
      </c>
      <c r="B50" t="s">
        <v>1</v>
      </c>
      <c r="C50" s="3"/>
      <c r="H50" t="s">
        <v>20</v>
      </c>
      <c r="I50" t="s">
        <v>1</v>
      </c>
      <c r="J50" s="4"/>
      <c r="K50" s="4"/>
      <c r="L50" s="4"/>
      <c r="M50" s="4"/>
    </row>
    <row r="51" spans="1:13" x14ac:dyDescent="0.45">
      <c r="A51" t="s">
        <v>21</v>
      </c>
      <c r="B51" t="s">
        <v>1</v>
      </c>
      <c r="C51" s="3">
        <f t="shared" ref="C51:F51" si="4">AVERAGE(G5,G9,G13,G17,G21,G25,G29,G33,G37,G41)</f>
        <v>0.44173999999999997</v>
      </c>
      <c r="D51" s="3">
        <f t="shared" si="4"/>
        <v>0.43640000000000001</v>
      </c>
      <c r="E51" s="3">
        <f t="shared" si="4"/>
        <v>7.7419999999999989E-2</v>
      </c>
      <c r="F51" s="3">
        <f t="shared" si="4"/>
        <v>4.4450000000000003E-2</v>
      </c>
      <c r="H51" t="s">
        <v>21</v>
      </c>
      <c r="I51" t="s">
        <v>1</v>
      </c>
      <c r="J51" s="4">
        <f>STDEV(G5,G9,G13,G17,G21,G25,G29,G33,G37,G41)</f>
        <v>3.3505362754838716E-2</v>
      </c>
      <c r="K51" s="4">
        <f t="shared" ref="K51:M51" si="5">STDEV(H5,H9,H13,H17,H21,H25,H29,H33,H37,H41)</f>
        <v>4.4057260720819023E-2</v>
      </c>
      <c r="L51" s="4">
        <f t="shared" si="5"/>
        <v>2.9583321126758086E-2</v>
      </c>
      <c r="M51" s="4">
        <f t="shared" si="5"/>
        <v>2.4675775345242727E-2</v>
      </c>
    </row>
    <row r="52" spans="1:13" x14ac:dyDescent="0.45">
      <c r="A52" t="s">
        <v>19</v>
      </c>
      <c r="B52" t="s">
        <v>2</v>
      </c>
      <c r="C52" s="3"/>
      <c r="H52" t="s">
        <v>19</v>
      </c>
      <c r="I52" t="s">
        <v>2</v>
      </c>
      <c r="J52" s="4"/>
      <c r="K52" s="4"/>
      <c r="L52" s="4"/>
      <c r="M52" s="4"/>
    </row>
    <row r="53" spans="1:13" x14ac:dyDescent="0.45">
      <c r="A53" t="s">
        <v>20</v>
      </c>
      <c r="B53" t="s">
        <v>2</v>
      </c>
      <c r="C53" s="3">
        <f>AVERAGE(K32,K36,K40)</f>
        <v>0.78103333333333325</v>
      </c>
      <c r="D53" s="3">
        <f t="shared" ref="D53:F53" si="6">AVERAGE(L32,L36,L40)</f>
        <v>0</v>
      </c>
      <c r="E53" s="3">
        <f t="shared" si="6"/>
        <v>0.17513333333333334</v>
      </c>
      <c r="F53" s="3">
        <f t="shared" si="6"/>
        <v>4.3833333333333335E-2</v>
      </c>
      <c r="H53" t="s">
        <v>20</v>
      </c>
      <c r="J53" s="4">
        <f>STDEV(K32,K36,K40)</f>
        <v>8.5231058501776848E-3</v>
      </c>
      <c r="K53" s="4">
        <f t="shared" ref="K53:M53" si="7">STDEV(L32,L36,L40)</f>
        <v>0</v>
      </c>
      <c r="L53" s="4">
        <f t="shared" si="7"/>
        <v>1.0831589603254612E-2</v>
      </c>
      <c r="M53" s="4">
        <f t="shared" si="7"/>
        <v>2.3180451534284947E-3</v>
      </c>
    </row>
    <row r="54" spans="1:13" x14ac:dyDescent="0.45">
      <c r="A54" t="s">
        <v>21</v>
      </c>
      <c r="B54" t="s">
        <v>2</v>
      </c>
      <c r="C54" s="3"/>
      <c r="H54" t="s">
        <v>21</v>
      </c>
      <c r="J54" s="4"/>
      <c r="K54" s="4"/>
      <c r="L54" s="4"/>
      <c r="M54" s="4"/>
    </row>
    <row r="55" spans="1:13" x14ac:dyDescent="0.45">
      <c r="A55" t="s">
        <v>19</v>
      </c>
      <c r="B55" t="s">
        <v>3</v>
      </c>
      <c r="C55" s="3">
        <f>AVERAGE(O3,O7,O11,O15,O19,O23,O27,O31,O35,O39)</f>
        <v>0.76692000000000005</v>
      </c>
      <c r="D55" s="3">
        <f t="shared" ref="D55:F55" si="8">AVERAGE(P3,P7,P11,P15,P19,P23,P27,P31,P35,P39)</f>
        <v>1.7790000000000004E-2</v>
      </c>
      <c r="E55" s="3">
        <f t="shared" si="8"/>
        <v>0.16974</v>
      </c>
      <c r="F55" s="3">
        <f t="shared" si="8"/>
        <v>4.555E-2</v>
      </c>
      <c r="H55" t="s">
        <v>19</v>
      </c>
      <c r="I55" t="s">
        <v>3</v>
      </c>
      <c r="J55" s="4">
        <f>STDEV(O3,O7,O11,O15,O19,O23,O27,O31,O35,O39)</f>
        <v>3.439498671479771E-2</v>
      </c>
      <c r="K55" s="4">
        <f t="shared" ref="K55:M55" si="9">STDEV(P3,P7,P11,P15,P19,P23,P27,P31,P35,P39)</f>
        <v>5.7987450749661645E-3</v>
      </c>
      <c r="L55" s="4">
        <f t="shared" si="9"/>
        <v>4.041556905726084E-2</v>
      </c>
      <c r="M55" s="4">
        <f t="shared" si="9"/>
        <v>7.7601904329440358E-3</v>
      </c>
    </row>
    <row r="56" spans="1:13" x14ac:dyDescent="0.45">
      <c r="A56" t="s">
        <v>20</v>
      </c>
      <c r="B56" t="s">
        <v>3</v>
      </c>
      <c r="C56" s="3"/>
      <c r="H56" t="s">
        <v>20</v>
      </c>
      <c r="J56" s="4"/>
      <c r="K56" s="4"/>
      <c r="L56" s="4"/>
      <c r="M56" s="4"/>
    </row>
    <row r="57" spans="1:13" x14ac:dyDescent="0.45">
      <c r="A57" t="s">
        <v>21</v>
      </c>
      <c r="B57" t="s">
        <v>3</v>
      </c>
      <c r="C57" s="3">
        <f t="shared" ref="C57:F57" si="10">AVERAGE(O5,O9,O13,O17,O21,O25,O29,O33,O37,O41)</f>
        <v>0.64078999999999997</v>
      </c>
      <c r="D57" s="3">
        <f t="shared" si="10"/>
        <v>4.4330000000000008E-2</v>
      </c>
      <c r="E57" s="3">
        <f t="shared" si="10"/>
        <v>0.25747999999999999</v>
      </c>
      <c r="F57" s="3">
        <f t="shared" si="10"/>
        <v>5.7409999999999996E-2</v>
      </c>
      <c r="H57" t="s">
        <v>21</v>
      </c>
      <c r="J57" s="4">
        <f t="shared" ref="J57:M57" si="11">STDEV(O5,O9,O13,O17,O21,O25,O29,O33,O37,O41)</f>
        <v>3.9821837950774923E-2</v>
      </c>
      <c r="K57" s="4">
        <f t="shared" si="11"/>
        <v>7.3044963321686899E-3</v>
      </c>
      <c r="L57" s="4">
        <f t="shared" si="11"/>
        <v>4.9787945886083339E-2</v>
      </c>
      <c r="M57" s="4">
        <f t="shared" si="11"/>
        <v>1.9184394699859577E-2</v>
      </c>
    </row>
    <row r="58" spans="1:13" x14ac:dyDescent="0.45">
      <c r="A58" t="s">
        <v>19</v>
      </c>
      <c r="B58" t="s">
        <v>4</v>
      </c>
      <c r="C58" s="3">
        <f>AVERAGE(S3,S7,S11,S15,S19,S23,S27,S31,S35,S39)</f>
        <v>0.53544999999999998</v>
      </c>
      <c r="D58" s="3">
        <f t="shared" ref="D58:F58" si="12">AVERAGE(T3,T7,T11,T15,T19,T23,T27,T31,T35,T39)</f>
        <v>0.36226999999999998</v>
      </c>
      <c r="E58" s="3">
        <f t="shared" si="12"/>
        <v>7.6289999999999997E-2</v>
      </c>
      <c r="F58" s="3">
        <f t="shared" si="12"/>
        <v>2.5989999999999996E-2</v>
      </c>
      <c r="H58" t="s">
        <v>19</v>
      </c>
      <c r="I58" t="s">
        <v>4</v>
      </c>
      <c r="J58" s="4">
        <f>STDEV(S3,S7,S11,S15,S19,S23,S27,S31,S35,S39)</f>
        <v>7.1617273676739077E-2</v>
      </c>
      <c r="K58" s="4">
        <f t="shared" ref="K58:M58" si="13">STDEV(T3,T7,T11,T15,T19,T23,T27,T31,T35,T39)</f>
        <v>5.8466838654251188E-2</v>
      </c>
      <c r="L58" s="4">
        <f t="shared" si="13"/>
        <v>2.3658846125709534E-2</v>
      </c>
      <c r="M58" s="4">
        <f t="shared" si="13"/>
        <v>7.1796703731206819E-3</v>
      </c>
    </row>
    <row r="59" spans="1:13" x14ac:dyDescent="0.45">
      <c r="A59" t="s">
        <v>20</v>
      </c>
      <c r="B59" t="s">
        <v>4</v>
      </c>
      <c r="C59" s="3"/>
      <c r="H59" t="s">
        <v>20</v>
      </c>
      <c r="J59" s="4"/>
      <c r="K59" s="4"/>
      <c r="L59" s="4"/>
      <c r="M59" s="4"/>
    </row>
    <row r="60" spans="1:13" x14ac:dyDescent="0.45">
      <c r="A60" t="s">
        <v>21</v>
      </c>
      <c r="B60" t="s">
        <v>4</v>
      </c>
      <c r="C60" s="3">
        <f t="shared" ref="C60:F60" si="14">AVERAGE(S5,S9,S13,S17,S21,S25,S29,S33,S37,S41)</f>
        <v>0.43143999999999999</v>
      </c>
      <c r="D60" s="3">
        <f t="shared" si="14"/>
        <v>0.46702000000000005</v>
      </c>
      <c r="E60" s="3">
        <f t="shared" si="14"/>
        <v>5.2069999999999991E-2</v>
      </c>
      <c r="F60" s="3">
        <f t="shared" si="14"/>
        <v>4.9450000000000001E-2</v>
      </c>
      <c r="H60" t="s">
        <v>21</v>
      </c>
      <c r="J60" s="4">
        <f t="shared" ref="J60:M60" si="15">STDEV(S5,S9,S13,S17,S21,S25,S29,S33,S37,S41)</f>
        <v>1.4682506597989323E-2</v>
      </c>
      <c r="K60" s="4">
        <f t="shared" si="15"/>
        <v>1.4016403089079433E-2</v>
      </c>
      <c r="L60" s="4">
        <f t="shared" si="15"/>
        <v>9.4757057784631647E-3</v>
      </c>
      <c r="M60" s="4">
        <f t="shared" si="15"/>
        <v>1.7976048879921665E-2</v>
      </c>
    </row>
    <row r="61" spans="1:13" x14ac:dyDescent="0.45">
      <c r="A61" t="s">
        <v>19</v>
      </c>
      <c r="B61" t="s">
        <v>5</v>
      </c>
      <c r="C61" s="3">
        <f>AVERAGE(W3,W7,W11,W15,W19,W23,W27,W31,W35,W39)</f>
        <v>0.73995</v>
      </c>
      <c r="D61" s="3">
        <f t="shared" ref="D61:F61" si="16">AVERAGE(X3,X7,X11,X15,X19,X23,X27,X31,X35,X39)</f>
        <v>0.11145000000000001</v>
      </c>
      <c r="E61" s="3">
        <f t="shared" si="16"/>
        <v>0.11473</v>
      </c>
      <c r="F61" s="3">
        <f t="shared" si="16"/>
        <v>3.3839999999999995E-2</v>
      </c>
      <c r="H61" t="s">
        <v>19</v>
      </c>
      <c r="I61" t="s">
        <v>5</v>
      </c>
      <c r="J61" s="4">
        <f>STDEV(W3,W7,W11,W15,W19,W23,W27,W31,W35,W39)</f>
        <v>4.6576776521256941E-2</v>
      </c>
      <c r="K61" s="4">
        <f t="shared" ref="K61:M61" si="17">STDEV(X3,X7,X11,X15,X19,X23,X27,X31,X35,X39)</f>
        <v>2.042320303532786E-2</v>
      </c>
      <c r="L61" s="4">
        <f t="shared" si="17"/>
        <v>3.7687724202391901E-2</v>
      </c>
      <c r="M61" s="4">
        <f t="shared" si="17"/>
        <v>1.2170291697408088E-2</v>
      </c>
    </row>
    <row r="62" spans="1:13" x14ac:dyDescent="0.45">
      <c r="A62" t="s">
        <v>20</v>
      </c>
      <c r="B62" t="s">
        <v>5</v>
      </c>
      <c r="C62" s="3"/>
      <c r="H62" t="s">
        <v>20</v>
      </c>
      <c r="J62" s="4"/>
      <c r="K62" s="4"/>
      <c r="L62" s="4"/>
      <c r="M62" s="4"/>
    </row>
    <row r="63" spans="1:13" x14ac:dyDescent="0.45">
      <c r="A63" t="s">
        <v>21</v>
      </c>
      <c r="B63" t="s">
        <v>5</v>
      </c>
      <c r="C63" s="3">
        <f t="shared" ref="C63:F63" si="18">AVERAGE(W5,W9,W13,W17,W21,W25,W29,W33,W37,W41)</f>
        <v>0.61552999999999991</v>
      </c>
      <c r="D63" s="3">
        <f t="shared" si="18"/>
        <v>0.26336999999999999</v>
      </c>
      <c r="E63" s="3">
        <f t="shared" si="18"/>
        <v>9.6379999999999993E-2</v>
      </c>
      <c r="F63" s="3">
        <f t="shared" si="18"/>
        <v>2.4749999999999994E-2</v>
      </c>
      <c r="H63" t="s">
        <v>21</v>
      </c>
      <c r="J63" s="4">
        <f t="shared" ref="J63:M63" si="19">STDEV(W5,W9,W13,W17,W21,W25,W29,W33,W37,W41)</f>
        <v>6.2310246170094487E-2</v>
      </c>
      <c r="K63" s="4">
        <f t="shared" si="19"/>
        <v>4.1047588912816353E-2</v>
      </c>
      <c r="L63" s="4">
        <f t="shared" si="19"/>
        <v>3.9237051650477257E-2</v>
      </c>
      <c r="M63" s="4">
        <f t="shared" si="19"/>
        <v>2.5496590185966266E-2</v>
      </c>
    </row>
    <row r="64" spans="1:13" x14ac:dyDescent="0.45">
      <c r="A64" t="s">
        <v>19</v>
      </c>
      <c r="B64" t="s">
        <v>6</v>
      </c>
      <c r="C64" s="3">
        <f>AVERAGE(AA3,AA7,AA11,AA15,AA19,AA23,AA27,AA31,AA35,AA39)</f>
        <v>0.83423999999999998</v>
      </c>
      <c r="D64" s="3">
        <f t="shared" ref="D64:F64" si="20">AVERAGE(AB3,AB7,AB11,AB15,AB19,AB23,AB27,AB31,AB35,AB39)</f>
        <v>4.8979999999999996E-2</v>
      </c>
      <c r="E64" s="3">
        <f t="shared" si="20"/>
        <v>8.3549999999999985E-2</v>
      </c>
      <c r="F64" s="3">
        <f t="shared" si="20"/>
        <v>3.3259999999999998E-2</v>
      </c>
      <c r="H64" t="s">
        <v>19</v>
      </c>
      <c r="I64" t="s">
        <v>6</v>
      </c>
      <c r="J64" s="4">
        <f>STDEV(AA3,AA7,AA11,AA15,AA19,AA23,AA27,AA31,AA35,AA39)</f>
        <v>2.4066537395774711E-2</v>
      </c>
      <c r="K64" s="4">
        <f t="shared" ref="K64:M64" si="21">STDEV(AB3,AB7,AB11,AB15,AB19,AB23,AB27,AB31,AB35,AB39)</f>
        <v>1.9476641280147762E-2</v>
      </c>
      <c r="L64" s="4">
        <f t="shared" si="21"/>
        <v>2.7430082836995728E-2</v>
      </c>
      <c r="M64" s="4">
        <f t="shared" si="21"/>
        <v>1.0130942700459819E-2</v>
      </c>
    </row>
    <row r="65" spans="1:13" x14ac:dyDescent="0.45">
      <c r="A65" t="s">
        <v>20</v>
      </c>
      <c r="B65" t="s">
        <v>6</v>
      </c>
      <c r="C65" s="3"/>
      <c r="H65" t="s">
        <v>20</v>
      </c>
      <c r="J65" s="4"/>
      <c r="K65" s="4"/>
      <c r="L65" s="4"/>
      <c r="M65" s="4"/>
    </row>
    <row r="66" spans="1:13" x14ac:dyDescent="0.45">
      <c r="A66" t="s">
        <v>21</v>
      </c>
      <c r="B66" t="s">
        <v>6</v>
      </c>
      <c r="C66" s="3">
        <f t="shared" ref="C66:F66" si="22">AVERAGE(AA5,AA9,AA13,AA17,AA21,AA25,AA29,AA33,AA37,AA41)</f>
        <v>0.74280999999999997</v>
      </c>
      <c r="D66" s="3">
        <f t="shared" si="22"/>
        <v>0.13082000000000002</v>
      </c>
      <c r="E66" s="3">
        <f t="shared" si="22"/>
        <v>4.9689999999999998E-2</v>
      </c>
      <c r="F66" s="3">
        <f t="shared" si="22"/>
        <v>7.6649999999999996E-2</v>
      </c>
      <c r="H66" t="s">
        <v>21</v>
      </c>
      <c r="J66" s="4">
        <f t="shared" ref="J66:M66" si="23">STDEV(AA5,AA9,AA13,AA17,AA21,AA25,AA29,AA33,AA37,AA41)</f>
        <v>4.4521242121037002E-2</v>
      </c>
      <c r="K66" s="4">
        <f t="shared" si="23"/>
        <v>4.091369778774169E-2</v>
      </c>
      <c r="L66" s="4">
        <f t="shared" si="23"/>
        <v>2.655942812302671E-2</v>
      </c>
      <c r="M66" s="4">
        <f t="shared" si="23"/>
        <v>1.7901660382334553E-2</v>
      </c>
    </row>
    <row r="67" spans="1:13" x14ac:dyDescent="0.45">
      <c r="A67" t="s">
        <v>19</v>
      </c>
      <c r="B67" t="s">
        <v>7</v>
      </c>
      <c r="C67" s="3">
        <f>AVERAGE(AE3,AE7,AE11,AE15,AE19,AE23,AE27,AE31,AE35,AE39)</f>
        <v>0.72228000000000003</v>
      </c>
      <c r="D67" s="3">
        <f t="shared" ref="D67:F67" si="24">AVERAGE(AF3,AF7,AF11,AF15,AF19,AF23,AF27,AF31,AF35,AF39)</f>
        <v>0.10826</v>
      </c>
      <c r="E67" s="3">
        <f t="shared" si="24"/>
        <v>0.10971</v>
      </c>
      <c r="F67" s="3">
        <f t="shared" si="24"/>
        <v>5.9740000000000001E-2</v>
      </c>
      <c r="H67" t="s">
        <v>19</v>
      </c>
      <c r="I67" t="s">
        <v>7</v>
      </c>
      <c r="J67" s="4">
        <f>STDEV(AE3,AE7,AE11,AE15,AE19,AE23,AE27,AE31,AE35,AE39)</f>
        <v>6.5153183600905745E-2</v>
      </c>
      <c r="K67" s="4">
        <f t="shared" ref="K67:M67" si="25">STDEV(AF3,AF7,AF11,AF15,AF19,AF23,AF27,AF31,AF35,AF39)</f>
        <v>5.7675224798483062E-2</v>
      </c>
      <c r="L67" s="4">
        <f t="shared" si="25"/>
        <v>3.8818536522875001E-2</v>
      </c>
      <c r="M67" s="4">
        <f t="shared" si="25"/>
        <v>1.2819100332446627E-2</v>
      </c>
    </row>
    <row r="68" spans="1:13" x14ac:dyDescent="0.45">
      <c r="A68" t="s">
        <v>20</v>
      </c>
      <c r="B68" t="s">
        <v>7</v>
      </c>
      <c r="C68" s="3"/>
      <c r="H68" t="s">
        <v>20</v>
      </c>
      <c r="J68" s="4"/>
      <c r="K68" s="4"/>
      <c r="L68" s="4"/>
      <c r="M68" s="4"/>
    </row>
    <row r="69" spans="1:13" x14ac:dyDescent="0.45">
      <c r="A69" t="s">
        <v>21</v>
      </c>
      <c r="B69" t="s">
        <v>7</v>
      </c>
      <c r="C69" s="3">
        <f t="shared" ref="C69:F69" si="26">AVERAGE(AE5,AE9,AE13,AE17,AE21,AE25,AE29,AE33,AE37,AE41)</f>
        <v>0.72465999999999986</v>
      </c>
      <c r="D69" s="3">
        <f t="shared" si="26"/>
        <v>0.10599999999999998</v>
      </c>
      <c r="E69" s="3">
        <f t="shared" si="26"/>
        <v>0.1026</v>
      </c>
      <c r="F69" s="3">
        <f t="shared" si="26"/>
        <v>6.6729999999999998E-2</v>
      </c>
      <c r="H69" t="s">
        <v>21</v>
      </c>
      <c r="J69" s="4">
        <f t="shared" ref="J69:M69" si="27">STDEV(AE5,AE9,AE13,AE17,AE21,AE25,AE29,AE33,AE37,AE41)</f>
        <v>2.4421265778460838E-2</v>
      </c>
      <c r="K69" s="4">
        <f t="shared" si="27"/>
        <v>2.1588422823356105E-2</v>
      </c>
      <c r="L69" s="4">
        <f t="shared" si="27"/>
        <v>3.3121761896238437E-2</v>
      </c>
      <c r="M69" s="4">
        <f t="shared" si="27"/>
        <v>2.7767889128752044E-2</v>
      </c>
    </row>
    <row r="70" spans="1:13" x14ac:dyDescent="0.45">
      <c r="A70" t="s">
        <v>19</v>
      </c>
      <c r="B70" t="s">
        <v>8</v>
      </c>
      <c r="H70" t="s">
        <v>19</v>
      </c>
      <c r="I70" t="s">
        <v>8</v>
      </c>
      <c r="J70" s="4"/>
      <c r="K70" s="4"/>
      <c r="L70" s="4"/>
      <c r="M70" s="4"/>
    </row>
    <row r="71" spans="1:13" x14ac:dyDescent="0.45">
      <c r="A71" t="s">
        <v>20</v>
      </c>
      <c r="B71" t="s">
        <v>8</v>
      </c>
      <c r="C71" s="3">
        <f>AVERAGE(AI4,AI8,AI12,AI16,AI20,AI24,AI28,AI32,AI36,AI40)</f>
        <v>0.73168000000000011</v>
      </c>
      <c r="D71" s="3">
        <f t="shared" ref="D71:F71" si="28">AVERAGE(AJ4,AJ8,AJ12,AJ16,AJ20,AJ24,AJ28,AJ32,AJ36,AJ40)</f>
        <v>5.1900000000000002E-3</v>
      </c>
      <c r="E71" s="3">
        <f t="shared" si="28"/>
        <v>0.10294</v>
      </c>
      <c r="F71" s="3">
        <f t="shared" si="28"/>
        <v>0.16019999999999998</v>
      </c>
      <c r="H71" t="s">
        <v>20</v>
      </c>
      <c r="J71" s="4">
        <f>STDEV(AI4,AI8,AI12,AI16,AI20,AI24,AI28,AI32,AI36,AI40)</f>
        <v>9.4837871010359925E-2</v>
      </c>
      <c r="K71" s="4">
        <f t="shared" ref="K71:L71" si="29">STDEV(AJ4,AJ8,AJ12,AJ16,AJ20,AJ24,AJ28,AJ32,AJ36,AJ40)</f>
        <v>2.4337670846287284E-3</v>
      </c>
      <c r="L71" s="4">
        <f t="shared" si="29"/>
        <v>1.3556154813712066E-2</v>
      </c>
      <c r="M71" s="4">
        <f>STDEV(AL4,AL8,AL12,AL16,AL20,AL24,AL28,AL32,AL36,AL40)</f>
        <v>9.810719760660902E-2</v>
      </c>
    </row>
    <row r="72" spans="1:13" x14ac:dyDescent="0.45">
      <c r="A72" t="s">
        <v>21</v>
      </c>
      <c r="B72" t="s">
        <v>8</v>
      </c>
      <c r="H72" t="s">
        <v>21</v>
      </c>
      <c r="J72" s="4"/>
      <c r="K72" s="4"/>
      <c r="L72" s="4"/>
      <c r="M72" s="4"/>
    </row>
    <row r="73" spans="1:13" x14ac:dyDescent="0.45">
      <c r="A73" t="s">
        <v>19</v>
      </c>
      <c r="B73" t="s">
        <v>9</v>
      </c>
      <c r="C73" s="3">
        <f>AVERAGE(AM3,AM7,AM11,AM15,AM19,AM23,AM27,AM31,AM35,AM39)</f>
        <v>0.7138199999999999</v>
      </c>
      <c r="D73" s="3">
        <f t="shared" ref="D73:F73" si="30">AVERAGE(AN3,AN7,AN11,AN15,AN19,AN23,AN27,AN31,AN35,AN39)</f>
        <v>7.5850000000000001E-2</v>
      </c>
      <c r="E73" s="3">
        <f t="shared" si="30"/>
        <v>0.16206999999999999</v>
      </c>
      <c r="F73" s="3">
        <f t="shared" si="30"/>
        <v>4.8260000000000004E-2</v>
      </c>
      <c r="H73" t="s">
        <v>19</v>
      </c>
      <c r="I73" t="s">
        <v>9</v>
      </c>
      <c r="J73" s="4">
        <f>STDEV(AM3,AM7,AM11,AM15,AM19,AM23,AM27,AM31,AM35,AM39)</f>
        <v>4.1443289230250813E-2</v>
      </c>
      <c r="K73" s="4">
        <f t="shared" ref="K73:M73" si="31">STDEV(AN3,AN7,AN11,AN15,AN19,AN23,AN27,AN31,AN35,AN39)</f>
        <v>1.8118330190414603E-2</v>
      </c>
      <c r="L73" s="4">
        <f t="shared" si="31"/>
        <v>3.7532180266480156E-2</v>
      </c>
      <c r="M73" s="4">
        <f t="shared" si="31"/>
        <v>1.2714488673250758E-2</v>
      </c>
    </row>
    <row r="74" spans="1:13" x14ac:dyDescent="0.45">
      <c r="A74" t="s">
        <v>20</v>
      </c>
      <c r="B74" t="s">
        <v>9</v>
      </c>
      <c r="C74" s="3"/>
      <c r="H74" t="s">
        <v>20</v>
      </c>
      <c r="J74" s="4"/>
      <c r="K74" s="4"/>
      <c r="L74" s="4"/>
      <c r="M74" s="4"/>
    </row>
    <row r="75" spans="1:13" x14ac:dyDescent="0.45">
      <c r="A75" t="s">
        <v>21</v>
      </c>
      <c r="B75" t="s">
        <v>9</v>
      </c>
      <c r="C75" s="3">
        <f t="shared" ref="C75:F75" si="32">AVERAGE(AM5,AM9,AM13,AM17,AM21,AM25,AM29,AM33,AM37,AM41)</f>
        <v>0.53049999999999997</v>
      </c>
      <c r="D75" s="3">
        <f t="shared" si="32"/>
        <v>0.27854999999999996</v>
      </c>
      <c r="E75" s="3">
        <f t="shared" si="32"/>
        <v>0.10873000000000002</v>
      </c>
      <c r="F75" s="3">
        <f t="shared" si="32"/>
        <v>8.2240000000000008E-2</v>
      </c>
      <c r="H75" t="s">
        <v>21</v>
      </c>
      <c r="J75" s="4">
        <f t="shared" ref="J75:M75" si="33">STDEV(AM5,AM9,AM13,AM17,AM21,AM25,AM29,AM33,AM37,AM41)</f>
        <v>5.0204824911998701E-2</v>
      </c>
      <c r="K75" s="4">
        <f t="shared" si="33"/>
        <v>5.4482560920394066E-2</v>
      </c>
      <c r="L75" s="4">
        <f t="shared" si="33"/>
        <v>4.9976995819187707E-2</v>
      </c>
      <c r="M75" s="4">
        <f t="shared" si="33"/>
        <v>5.0724992744098932E-2</v>
      </c>
    </row>
    <row r="76" spans="1:13" x14ac:dyDescent="0.45">
      <c r="A76" t="s">
        <v>19</v>
      </c>
      <c r="B76" t="s">
        <v>31</v>
      </c>
      <c r="C76" s="3">
        <f>AVERAGE(AQ3,AQ7,AQ11,AQ15,AQ19,AQ23,AQ27,AQ31,AQ35,AQ39)</f>
        <v>0.66416000000000008</v>
      </c>
      <c r="D76" s="3">
        <f t="shared" ref="D76:F76" si="34">AVERAGE(AR3,AR7,AR11,AR15,AR19,AR23,AR27,AR31,AR35,AR39)</f>
        <v>0.23500000000000001</v>
      </c>
      <c r="E76" s="3">
        <f t="shared" si="34"/>
        <v>5.8990000000000001E-2</v>
      </c>
      <c r="F76" s="3">
        <f t="shared" si="34"/>
        <v>4.1829999999999992E-2</v>
      </c>
      <c r="H76" t="s">
        <v>19</v>
      </c>
      <c r="I76" t="s">
        <v>31</v>
      </c>
      <c r="J76" s="4">
        <f>STDEV(AQ3,AQ7,AQ11,AQ15,AQ19,AQ23,AQ27,AQ31,AQ35,AQ39)</f>
        <v>4.5356984026718533E-2</v>
      </c>
      <c r="K76" s="4">
        <f t="shared" ref="K76:M76" si="35">STDEV(AR3,AR7,AR11,AR15,AR19,AR23,AR27,AR31,AR35,AR39)</f>
        <v>4.7195621265819172E-2</v>
      </c>
      <c r="L76" s="4">
        <f t="shared" si="35"/>
        <v>2.4825544639879873E-2</v>
      </c>
      <c r="M76" s="4">
        <f t="shared" si="35"/>
        <v>9.7405281627275919E-3</v>
      </c>
    </row>
    <row r="77" spans="1:13" x14ac:dyDescent="0.45">
      <c r="A77" t="s">
        <v>20</v>
      </c>
      <c r="B77" t="s">
        <v>31</v>
      </c>
      <c r="C77" s="3"/>
      <c r="H77" t="s">
        <v>20</v>
      </c>
      <c r="J77" s="4"/>
      <c r="K77" s="4"/>
      <c r="L77" s="4"/>
      <c r="M77" s="4"/>
    </row>
    <row r="78" spans="1:13" x14ac:dyDescent="0.45">
      <c r="A78" t="s">
        <v>21</v>
      </c>
      <c r="B78" t="s">
        <v>31</v>
      </c>
      <c r="C78" s="3">
        <f t="shared" ref="C78:F78" si="36">AVERAGE(AQ5,AQ9,AQ13,AQ17,AQ21,AQ25,AQ29,AQ33,AQ37,AQ41)</f>
        <v>0.35469999999999996</v>
      </c>
      <c r="D78" s="3">
        <f t="shared" si="36"/>
        <v>0.55394999999999994</v>
      </c>
      <c r="E78" s="3">
        <f t="shared" si="36"/>
        <v>5.5999999999999994E-2</v>
      </c>
      <c r="F78" s="3">
        <f t="shared" si="36"/>
        <v>3.533E-2</v>
      </c>
      <c r="H78" t="s">
        <v>21</v>
      </c>
      <c r="J78" s="4">
        <f t="shared" ref="J78:M78" si="37">STDEV(AQ5,AQ9,AQ13,AQ17,AQ21,AQ25,AQ29,AQ33,AQ37,AQ41)</f>
        <v>4.6894183482010694E-2</v>
      </c>
      <c r="K78" s="4">
        <f t="shared" si="37"/>
        <v>6.0004263737393808E-2</v>
      </c>
      <c r="L78" s="4">
        <f t="shared" si="37"/>
        <v>2.2649993868039418E-2</v>
      </c>
      <c r="M78" s="4">
        <f t="shared" si="37"/>
        <v>1.4126024053340538E-2</v>
      </c>
    </row>
    <row r="79" spans="1:13" x14ac:dyDescent="0.45">
      <c r="A79" t="s">
        <v>19</v>
      </c>
      <c r="B79" t="s">
        <v>11</v>
      </c>
      <c r="C79" s="3">
        <f>AVERAGE(AU3,AU7,AU11,AU15,AU19,AU23,AU27,AU31,AU35,AU39)</f>
        <v>0.8248700000000001</v>
      </c>
      <c r="D79" s="3">
        <f t="shared" ref="D79:F81" si="38">AVERAGE(AV3,AV7,AV11,AV15,AV19,AV23,AV27,AV31,AV35,AV39)</f>
        <v>5.1040000000000009E-2</v>
      </c>
      <c r="E79" s="3">
        <f t="shared" si="38"/>
        <v>0.11058000000000001</v>
      </c>
      <c r="F79" s="3">
        <f t="shared" si="38"/>
        <v>1.3500000000000002E-2</v>
      </c>
      <c r="H79" t="s">
        <v>19</v>
      </c>
      <c r="I79" t="s">
        <v>11</v>
      </c>
      <c r="J79" s="4">
        <f>STDEV(AU3,AU7,AU11,AU15,AU19,AU23,AU27,AU31,AU35,AU39)</f>
        <v>5.121117608057401E-2</v>
      </c>
      <c r="K79" s="4">
        <f t="shared" ref="K79:M81" si="39">STDEV(AV3,AV7,AV11,AV15,AV19,AV23,AV27,AV31,AV35,AV39)</f>
        <v>2.4556791321343245E-2</v>
      </c>
      <c r="L79" s="4">
        <f t="shared" si="39"/>
        <v>3.3491816579244799E-2</v>
      </c>
      <c r="M79" s="4">
        <f t="shared" si="39"/>
        <v>1.327110478529283E-2</v>
      </c>
    </row>
    <row r="80" spans="1:13" x14ac:dyDescent="0.45">
      <c r="A80" t="s">
        <v>20</v>
      </c>
      <c r="B80" t="s">
        <v>11</v>
      </c>
      <c r="C80" s="3">
        <f t="shared" ref="C80" si="40">AVERAGE(AU4,AU8,AU12,AU16,AU20,AU24,AU28,AU32,AU36,AU40)</f>
        <v>0.85103999999999991</v>
      </c>
      <c r="D80" s="3">
        <f t="shared" si="38"/>
        <v>9.7800000000000005E-3</v>
      </c>
      <c r="E80" s="3">
        <f t="shared" si="38"/>
        <v>0.10761999999999998</v>
      </c>
      <c r="F80" s="3">
        <f t="shared" si="38"/>
        <v>3.1579999999999997E-2</v>
      </c>
      <c r="H80" t="s">
        <v>20</v>
      </c>
      <c r="J80" s="4">
        <f t="shared" ref="J80:J81" si="41">STDEV(AU4,AU8,AU12,AU16,AU20,AU24,AU28,AU32,AU36,AU40)</f>
        <v>1.2791507599445274E-2</v>
      </c>
      <c r="K80" s="4">
        <f t="shared" si="39"/>
        <v>5.7152427769955666E-3</v>
      </c>
      <c r="L80" s="4">
        <f t="shared" si="39"/>
        <v>2.963375702734232E-2</v>
      </c>
      <c r="M80" s="4">
        <f t="shared" si="39"/>
        <v>2.6589881116277643E-2</v>
      </c>
    </row>
    <row r="81" spans="1:13" x14ac:dyDescent="0.45">
      <c r="A81" t="s">
        <v>21</v>
      </c>
      <c r="B81" t="s">
        <v>11</v>
      </c>
      <c r="C81" s="3">
        <f>AVERAGE(AU5,AU9,AU13,AU17,AU21,AU25,AU29,AU33,AU37,AU41)</f>
        <v>0.74797999999999987</v>
      </c>
      <c r="D81" s="3">
        <f t="shared" si="38"/>
        <v>0.1018</v>
      </c>
      <c r="E81" s="3">
        <f t="shared" si="38"/>
        <v>0.11167000000000001</v>
      </c>
      <c r="F81" s="3">
        <f t="shared" si="38"/>
        <v>3.857E-2</v>
      </c>
      <c r="H81" t="s">
        <v>21</v>
      </c>
      <c r="J81" s="4">
        <f t="shared" si="41"/>
        <v>0.16363701564404354</v>
      </c>
      <c r="K81" s="4">
        <f t="shared" si="39"/>
        <v>0.1795582913707969</v>
      </c>
      <c r="L81" s="4">
        <f t="shared" si="39"/>
        <v>5.1895430113514496E-2</v>
      </c>
      <c r="M81" s="4">
        <f t="shared" si="39"/>
        <v>1.0214591959001058E-2</v>
      </c>
    </row>
    <row r="82" spans="1:13" x14ac:dyDescent="0.45">
      <c r="A82" t="s">
        <v>19</v>
      </c>
      <c r="B82" t="s">
        <v>12</v>
      </c>
      <c r="C82" s="3">
        <f>AVERAGE(AY3,AY7,AY11,AY15,AY19,AY23,AY27,AY31,AY35,AY39)</f>
        <v>0.47011249999999999</v>
      </c>
      <c r="D82" s="3">
        <f t="shared" ref="D82:F84" si="42">AVERAGE(AZ3,AZ7,AZ11,AZ15,AZ19,AZ23,AZ27,AZ31,AZ35,AZ39)</f>
        <v>0.34145000000000003</v>
      </c>
      <c r="E82" s="3">
        <f t="shared" si="42"/>
        <v>6.3450000000000006E-2</v>
      </c>
      <c r="F82" s="3">
        <f t="shared" si="42"/>
        <v>0.125</v>
      </c>
      <c r="H82" t="s">
        <v>19</v>
      </c>
      <c r="I82" t="s">
        <v>12</v>
      </c>
      <c r="J82" s="4">
        <f>STDEV(AY3,AY7,AY11,AY15,AY19,AY23,AY27,AY31,AY35,AY39)</f>
        <v>0.15641707467536892</v>
      </c>
      <c r="K82" s="4">
        <f t="shared" ref="K82:M84" si="43">STDEV(AZ3,AZ7,AZ11,AZ15,AZ19,AZ23,AZ27,AZ31,AZ35,AZ39)</f>
        <v>0.24999162271678504</v>
      </c>
      <c r="L82" s="4">
        <f t="shared" si="43"/>
        <v>9.735390519718691E-2</v>
      </c>
      <c r="M82" s="4">
        <f t="shared" si="43"/>
        <v>0.18322507626258089</v>
      </c>
    </row>
    <row r="83" spans="1:13" x14ac:dyDescent="0.45">
      <c r="A83" t="s">
        <v>20</v>
      </c>
      <c r="B83" t="s">
        <v>12</v>
      </c>
      <c r="C83" s="3">
        <f t="shared" ref="C83:C84" si="44">AVERAGE(AY4,AY8,AY12,AY16,AY20,AY24,AY28,AY32,AY36,AY40)</f>
        <v>0.75970000000000004</v>
      </c>
      <c r="D83" s="3">
        <f t="shared" si="42"/>
        <v>6.9500000000000004E-3</v>
      </c>
      <c r="E83" s="3">
        <f t="shared" si="42"/>
        <v>0.19936000000000004</v>
      </c>
      <c r="F83" s="3">
        <f t="shared" si="42"/>
        <v>3.3990000000000006E-2</v>
      </c>
      <c r="H83" t="s">
        <v>20</v>
      </c>
      <c r="J83" s="4">
        <f t="shared" ref="J83:J84" si="45">STDEV(AY4,AY8,AY12,AY16,AY20,AY24,AY28,AY32,AY36,AY40)</f>
        <v>9.0869161129860723E-2</v>
      </c>
      <c r="K83" s="4">
        <f t="shared" si="43"/>
        <v>5.9788980775910706E-3</v>
      </c>
      <c r="L83" s="4">
        <f t="shared" si="43"/>
        <v>8.9296275895968197E-2</v>
      </c>
      <c r="M83" s="4">
        <f t="shared" si="43"/>
        <v>6.6694077698098327E-3</v>
      </c>
    </row>
    <row r="84" spans="1:13" x14ac:dyDescent="0.45">
      <c r="A84" t="s">
        <v>21</v>
      </c>
      <c r="B84" t="s">
        <v>12</v>
      </c>
      <c r="C84" s="3">
        <f t="shared" si="44"/>
        <v>0.41382000000000002</v>
      </c>
      <c r="D84" s="3">
        <f t="shared" si="42"/>
        <v>0.46442999999999995</v>
      </c>
      <c r="E84" s="3">
        <f t="shared" si="42"/>
        <v>6.4590000000000009E-2</v>
      </c>
      <c r="F84" s="3">
        <f t="shared" si="42"/>
        <v>5.7139999999999989E-2</v>
      </c>
      <c r="H84" t="s">
        <v>21</v>
      </c>
      <c r="J84" s="4">
        <f t="shared" si="45"/>
        <v>0.12238613574348296</v>
      </c>
      <c r="K84" s="4">
        <f t="shared" si="43"/>
        <v>0.12285692717773625</v>
      </c>
      <c r="L84" s="4">
        <f t="shared" si="43"/>
        <v>2.181393285647196E-2</v>
      </c>
      <c r="M84" s="4">
        <f t="shared" si="43"/>
        <v>3.4275232392436905E-2</v>
      </c>
    </row>
    <row r="85" spans="1:13" x14ac:dyDescent="0.45">
      <c r="A85" t="s">
        <v>19</v>
      </c>
      <c r="B85" t="s">
        <v>13</v>
      </c>
      <c r="C85" s="3">
        <f>AVERAGE(BC3,BC7,BC11,BC15,BC19,BC23,BC27,BC31,BC35,BC39)</f>
        <v>0.76270000000000004</v>
      </c>
      <c r="D85" s="3">
        <f t="shared" ref="D85:F85" si="46">AVERAGE(BD3,BD7,BD11,BD15,BD19,BD23,BD27,BD31,BD35,BD39)</f>
        <v>0.10019</v>
      </c>
      <c r="E85" s="3">
        <f t="shared" si="46"/>
        <v>9.1339999999999991E-2</v>
      </c>
      <c r="F85" s="3">
        <f t="shared" si="46"/>
        <v>4.5749999999999999E-2</v>
      </c>
      <c r="H85" t="s">
        <v>19</v>
      </c>
      <c r="I85" t="s">
        <v>13</v>
      </c>
      <c r="J85" s="4">
        <f>STDEV(BC3,BC7,BC11,BC15,BC19,BC23,BC27,BC31,BC35,BC39)</f>
        <v>6.0580213124602177E-2</v>
      </c>
      <c r="K85" s="4">
        <f t="shared" ref="K85:M85" si="47">STDEV(BD3,BD7,BD11,BD15,BD19,BD23,BD27,BD31,BD35,BD39)</f>
        <v>4.9924553077619026E-2</v>
      </c>
      <c r="L85" s="4">
        <f t="shared" si="47"/>
        <v>4.2671905928321922E-2</v>
      </c>
      <c r="M85" s="4">
        <f t="shared" si="47"/>
        <v>1.625322190281735E-2</v>
      </c>
    </row>
    <row r="86" spans="1:13" x14ac:dyDescent="0.45">
      <c r="A86" t="s">
        <v>20</v>
      </c>
      <c r="B86" t="s">
        <v>13</v>
      </c>
      <c r="C86" s="3"/>
      <c r="H86" t="s">
        <v>20</v>
      </c>
      <c r="J86" s="4"/>
      <c r="K86" s="4"/>
      <c r="L86" s="4"/>
      <c r="M86" s="4"/>
    </row>
    <row r="87" spans="1:13" x14ac:dyDescent="0.45">
      <c r="A87" t="s">
        <v>21</v>
      </c>
      <c r="B87" t="s">
        <v>13</v>
      </c>
      <c r="C87" s="3">
        <f t="shared" ref="C87:F87" si="48">AVERAGE(BC5,BC9,BC13,BC17,BC21,BC25,BC29,BC33,BC37,BC41)</f>
        <v>0.51979999999999993</v>
      </c>
      <c r="D87" s="3">
        <f t="shared" si="48"/>
        <v>0.37863000000000002</v>
      </c>
      <c r="E87" s="3">
        <f t="shared" si="48"/>
        <v>5.3649999999999996E-2</v>
      </c>
      <c r="F87" s="3">
        <f t="shared" si="48"/>
        <v>4.803000000000001E-2</v>
      </c>
      <c r="H87" t="s">
        <v>21</v>
      </c>
      <c r="J87" s="4">
        <f t="shared" ref="J87:M87" si="49">STDEV(BC5,BC9,BC13,BC17,BC21,BC25,BC29,BC33,BC37,BC41)</f>
        <v>1.8605614445346565E-2</v>
      </c>
      <c r="K87" s="4">
        <f t="shared" si="49"/>
        <v>2.9268111202011879E-2</v>
      </c>
      <c r="L87" s="4">
        <f t="shared" si="49"/>
        <v>1.2659844654128531E-2</v>
      </c>
      <c r="M87" s="4">
        <f t="shared" si="49"/>
        <v>1.3994367914748122E-2</v>
      </c>
    </row>
    <row r="88" spans="1:13" x14ac:dyDescent="0.45">
      <c r="A88" t="s">
        <v>19</v>
      </c>
      <c r="B88" t="s">
        <v>32</v>
      </c>
      <c r="C88" s="3">
        <f>AVERAGE(BG3,BG7,BG11,BG15,BG19,BG23,BG27,BG31,BG35,BG39)</f>
        <v>0.74756999999999996</v>
      </c>
      <c r="D88" s="3">
        <f t="shared" ref="D88:F88" si="50">AVERAGE(BH3,BH7,BH11,BH15,BH19,BH23,BH27,BH31,BH35,BH39)</f>
        <v>8.6539999999999992E-2</v>
      </c>
      <c r="E88" s="3">
        <f t="shared" si="50"/>
        <v>0.13311999999999996</v>
      </c>
      <c r="F88" s="3">
        <f t="shared" si="50"/>
        <v>3.2770000000000007E-2</v>
      </c>
      <c r="H88" t="s">
        <v>19</v>
      </c>
      <c r="I88" t="s">
        <v>32</v>
      </c>
      <c r="J88" s="4">
        <f>STDEV(BG3,BG7,BG11,BG15,BG19,BG23,BG27,BG31,BG35,BG39)</f>
        <v>3.7175471303894286E-2</v>
      </c>
      <c r="K88" s="4">
        <f t="shared" ref="K88:M88" si="51">STDEV(BH3,BH7,BH11,BH15,BH19,BH23,BH27,BH31,BH35,BH39)</f>
        <v>2.7213607707256442E-2</v>
      </c>
      <c r="L88" s="4">
        <f t="shared" si="51"/>
        <v>3.1391003665240148E-2</v>
      </c>
      <c r="M88" s="4">
        <f t="shared" si="51"/>
        <v>1.4425675412649179E-2</v>
      </c>
    </row>
    <row r="89" spans="1:13" x14ac:dyDescent="0.45">
      <c r="A89" t="s">
        <v>20</v>
      </c>
      <c r="B89" t="s">
        <v>32</v>
      </c>
      <c r="C89" s="3"/>
      <c r="H89" t="s">
        <v>20</v>
      </c>
      <c r="J89" s="4"/>
      <c r="K89" s="4"/>
      <c r="L89" s="4"/>
      <c r="M89" s="4"/>
    </row>
    <row r="90" spans="1:13" x14ac:dyDescent="0.45">
      <c r="A90" t="s">
        <v>21</v>
      </c>
      <c r="B90" t="s">
        <v>32</v>
      </c>
      <c r="C90" s="3">
        <f t="shared" ref="C90:F90" si="52">AVERAGE(BG5,BG9,BG13,BG17,BG21,BG25,BG29,BG33,BG37,BG41)</f>
        <v>0.60880000000000001</v>
      </c>
      <c r="D90" s="3">
        <f t="shared" si="52"/>
        <v>0.25860000000000005</v>
      </c>
      <c r="E90" s="3">
        <f t="shared" si="52"/>
        <v>7.8779999999999989E-2</v>
      </c>
      <c r="F90" s="3">
        <f t="shared" si="52"/>
        <v>5.3810000000000004E-2</v>
      </c>
      <c r="H90" t="s">
        <v>21</v>
      </c>
      <c r="J90" s="4">
        <f t="shared" ref="J90:M90" si="53">STDEV(BG5,BG9,BG13,BG17,BG21,BG25,BG29,BG33,BG37,BG41)</f>
        <v>1.8212693985850174E-2</v>
      </c>
      <c r="K90" s="4">
        <f t="shared" si="53"/>
        <v>3.2639001891057264E-2</v>
      </c>
      <c r="L90" s="4">
        <f t="shared" si="53"/>
        <v>2.6427418421867181E-2</v>
      </c>
      <c r="M90" s="4">
        <f t="shared" si="53"/>
        <v>1.2933973351861618E-2</v>
      </c>
    </row>
    <row r="91" spans="1:13" x14ac:dyDescent="0.45">
      <c r="A91" t="s">
        <v>19</v>
      </c>
      <c r="B91" t="s">
        <v>15</v>
      </c>
      <c r="C91" s="3">
        <f>AVERAGE(BK3,BK7,BK11,BK15,BK19,BK23,BK27,BK31,BK35,BK39)</f>
        <v>0.79953999999999992</v>
      </c>
      <c r="D91" s="3">
        <f t="shared" ref="D91:F91" si="54">AVERAGE(BL3,BL7,BL11,BL15,BL19,BL23,BL27,BL31,BL35,BL39)</f>
        <v>3.1030000000000002E-2</v>
      </c>
      <c r="E91" s="3">
        <f t="shared" si="54"/>
        <v>0.14097999999999999</v>
      </c>
      <c r="F91" s="3">
        <f t="shared" si="54"/>
        <v>2.8459999999999996E-2</v>
      </c>
      <c r="H91" t="s">
        <v>19</v>
      </c>
      <c r="I91" t="s">
        <v>15</v>
      </c>
      <c r="J91" s="4">
        <f>STDEV(BK3,BK7,BK11,BK15,BK19,BK23,BK27,BK31,BK35,BK39)</f>
        <v>3.2557477379756145E-2</v>
      </c>
      <c r="K91" s="4">
        <f t="shared" ref="K91:M91" si="55">STDEV(BL3,BL7,BL11,BL15,BL19,BL23,BL27,BL31,BL35,BL39)</f>
        <v>7.0364843652368211E-2</v>
      </c>
      <c r="L91" s="4">
        <f t="shared" si="55"/>
        <v>6.3177893461417542E-2</v>
      </c>
      <c r="M91" s="4">
        <f t="shared" si="55"/>
        <v>1.5292278371053075E-2</v>
      </c>
    </row>
    <row r="92" spans="1:13" x14ac:dyDescent="0.45">
      <c r="A92" t="s">
        <v>20</v>
      </c>
      <c r="B92" t="s">
        <v>15</v>
      </c>
      <c r="C92" s="3"/>
      <c r="H92" t="s">
        <v>20</v>
      </c>
      <c r="J92" s="4"/>
      <c r="K92" s="4"/>
      <c r="L92" s="4"/>
      <c r="M92" s="4"/>
    </row>
    <row r="93" spans="1:13" x14ac:dyDescent="0.45">
      <c r="A93" t="s">
        <v>21</v>
      </c>
      <c r="B93" t="s">
        <v>15</v>
      </c>
      <c r="C93" s="3">
        <f t="shared" ref="C93:F93" si="56">AVERAGE(BK5,BK9,BK13,BK17,BK21,BK25,BK29,BK33,BK37,BK41)</f>
        <v>0.60054999999999992</v>
      </c>
      <c r="D93" s="3">
        <f t="shared" si="56"/>
        <v>0.14134000000000002</v>
      </c>
      <c r="E93" s="3">
        <f t="shared" si="56"/>
        <v>0.17233999999999999</v>
      </c>
      <c r="F93" s="3">
        <f t="shared" si="56"/>
        <v>8.5789999999999991E-2</v>
      </c>
      <c r="H93" t="s">
        <v>21</v>
      </c>
      <c r="J93" s="4">
        <f>STDEV(BK5,BK9,BK13,BK17,BK21,BK25,BK29,BK33,BK37,BK41)</f>
        <v>5.15602182996844E-2</v>
      </c>
      <c r="K93" s="4">
        <f t="shared" ref="K93:M93" si="57">STDEV(BL5,BL9,BL13,BL17,BL21,BL25,BL29,BL33,BL37,BL41)</f>
        <v>3.5984169358822746E-2</v>
      </c>
      <c r="L93" s="4">
        <f t="shared" si="57"/>
        <v>7.5610349085881767E-2</v>
      </c>
      <c r="M93" s="4">
        <f t="shared" si="57"/>
        <v>5.1078076401611772E-2</v>
      </c>
    </row>
  </sheetData>
  <mergeCells count="18">
    <mergeCell ref="BC1:BF1"/>
    <mergeCell ref="BG1:BJ1"/>
    <mergeCell ref="BK1:BN1"/>
    <mergeCell ref="A44:F44"/>
    <mergeCell ref="H44:M44"/>
    <mergeCell ref="AA1:AD1"/>
    <mergeCell ref="AE1:AH1"/>
    <mergeCell ref="AI1:AL1"/>
    <mergeCell ref="AM1:AP1"/>
    <mergeCell ref="AQ1:AT1"/>
    <mergeCell ref="AU1:AX1"/>
    <mergeCell ref="C1:F1"/>
    <mergeCell ref="G1:J1"/>
    <mergeCell ref="K1:N1"/>
    <mergeCell ref="O1:R1"/>
    <mergeCell ref="S1:V1"/>
    <mergeCell ref="W1:Z1"/>
    <mergeCell ref="AY1:B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Gender</vt:lpstr>
      <vt:lpstr>Ethnicity</vt:lpstr>
    </vt:vector>
  </TitlesOfParts>
  <Company>University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GRACE ORITT</dc:creator>
  <cp:lastModifiedBy>William Paul Johnson</cp:lastModifiedBy>
  <dcterms:created xsi:type="dcterms:W3CDTF">2017-03-14T19:44:21Z</dcterms:created>
  <dcterms:modified xsi:type="dcterms:W3CDTF">2017-04-10T01:55:59Z</dcterms:modified>
</cp:coreProperties>
</file>